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19200" windowHeight="11580" tabRatio="500"/>
  </bookViews>
  <sheets>
    <sheet name="Feuil1" sheetId="1" r:id="rId1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9" i="1"/>
  <c r="I20" i="1"/>
  <c r="I21" i="1"/>
  <c r="I22" i="1"/>
  <c r="I23" i="1"/>
  <c r="I25" i="1"/>
  <c r="I26" i="1"/>
  <c r="I27" i="1"/>
  <c r="I28" i="1"/>
  <c r="I30" i="1"/>
  <c r="I31" i="1"/>
  <c r="I32" i="1"/>
  <c r="I33" i="1"/>
  <c r="I34" i="1"/>
  <c r="I35" i="1"/>
  <c r="I37" i="1"/>
  <c r="I38" i="1"/>
  <c r="I39" i="1"/>
  <c r="I40" i="1"/>
  <c r="I41" i="1"/>
  <c r="I43" i="1"/>
  <c r="I44" i="1"/>
  <c r="I45" i="1"/>
  <c r="I46" i="1"/>
  <c r="I47" i="1"/>
  <c r="I48" i="1"/>
  <c r="I50" i="1"/>
  <c r="I51" i="1"/>
  <c r="I52" i="1"/>
  <c r="I53" i="1"/>
  <c r="I54" i="1"/>
  <c r="I55" i="1"/>
  <c r="I56" i="1"/>
  <c r="I57" i="1"/>
  <c r="I58" i="1"/>
  <c r="I59" i="1"/>
  <c r="I60" i="1"/>
  <c r="I66" i="1" l="1"/>
  <c r="I11" i="1"/>
  <c r="B62" i="1" l="1"/>
</calcChain>
</file>

<file path=xl/sharedStrings.xml><?xml version="1.0" encoding="utf-8"?>
<sst xmlns="http://schemas.openxmlformats.org/spreadsheetml/2006/main" count="217" uniqueCount="104">
  <si>
    <t>Adresse où se dérouleront les prestations décrites ci-après</t>
  </si>
  <si>
    <t>Personne responsable :</t>
  </si>
  <si>
    <t>N° téléphone</t>
  </si>
  <si>
    <t>Locaux veuillez préciser : 
- l' état des locaux 
- l'occupation des locaux
 - l'affectation et les spécificités
(2)</t>
  </si>
  <si>
    <t>Surface en  m2
et type de sol</t>
  </si>
  <si>
    <t>quantité</t>
  </si>
  <si>
    <r>
      <t xml:space="preserve">Périodicité
</t>
    </r>
    <r>
      <rPr>
        <b/>
        <sz val="12"/>
        <rFont val="Comic Sans MS"/>
        <family val="4"/>
      </rPr>
      <t>(2)</t>
    </r>
  </si>
  <si>
    <r>
      <t xml:space="preserve">DESCRIPTIONS DES TACHES   
</t>
    </r>
    <r>
      <rPr>
        <b/>
        <i/>
        <sz val="12"/>
        <rFont val="Comic Sans MS"/>
        <family val="4"/>
      </rPr>
      <t>(2)</t>
    </r>
    <r>
      <rPr>
        <i/>
        <sz val="12"/>
        <rFont val="Comic Sans MS"/>
        <family val="4"/>
      </rPr>
      <t xml:space="preserve"> voir tableaux joints : REPERTOIRE - DEFINITIONS</t>
    </r>
  </si>
  <si>
    <t>Prix H T
par opération</t>
  </si>
  <si>
    <t xml:space="preserve">Pour plus de lisibilité pour les candidats séparer par un trait continu : les locaux  et les opérations - Si plusieurs pages sont nécessaires prévoir en bas de chaque page un total partiel </t>
  </si>
  <si>
    <t>Total =</t>
  </si>
  <si>
    <t>Précisions complémentaires</t>
  </si>
  <si>
    <t>autres à préciser :</t>
  </si>
  <si>
    <t>SEMAINE DE FERMETURE</t>
  </si>
  <si>
    <t>UFC - AMPHITHEÂTRES ET COMMUNS ARSENAL</t>
  </si>
  <si>
    <t>Bâtiment A et N Arsenal</t>
  </si>
  <si>
    <t>03 81 66 53 02</t>
  </si>
  <si>
    <t>1 fois par semaine</t>
  </si>
  <si>
    <t xml:space="preserve">aspiration et récurage humide du sol </t>
  </si>
  <si>
    <t xml:space="preserve">Epousseter et nettoyage lingette humide </t>
  </si>
  <si>
    <t>Hall principal du bâtiment N</t>
  </si>
  <si>
    <t>1 fois par jour</t>
  </si>
  <si>
    <t>aspiration et récurage humide du sol</t>
  </si>
  <si>
    <t>Sanitaires RDC du bâtiment N</t>
  </si>
  <si>
    <t>8 wc, 4 urinoirs, 6 éviers</t>
  </si>
  <si>
    <t>nettoyage, détartrage, désinfection des sanitaires, des sols et des appareils</t>
  </si>
  <si>
    <t>Ascenseur</t>
  </si>
  <si>
    <t>aspiration et récurage humide du sol, nettoyage des boutons d'appels, platine.</t>
  </si>
  <si>
    <t>1 fois par mois</t>
  </si>
  <si>
    <t>Amphithéâtre N1 RDC Bâtiment N</t>
  </si>
  <si>
    <t>Amphithéâtre N2 1er étage du bâtiment N</t>
  </si>
  <si>
    <t>Amphithéâtre N4 2ème étage du bâtiment N</t>
  </si>
  <si>
    <t>Porte d'entrée du bâtiment N</t>
  </si>
  <si>
    <t>vitres</t>
  </si>
  <si>
    <t>nettoyage humide, dégraissant</t>
  </si>
  <si>
    <t>vacances universitaires :</t>
  </si>
  <si>
    <t>Escalier principal + seuil d'étage</t>
  </si>
  <si>
    <t xml:space="preserve">NETTOYAGE DES LOCAUX DE L'UNIVERSITE DE FRANCHE-COMTE      </t>
  </si>
  <si>
    <t>2 fois par mois</t>
  </si>
  <si>
    <t>2 fois par semaine</t>
  </si>
  <si>
    <t>Escalier secondaire + seuil d'étage + rampe</t>
  </si>
  <si>
    <t>1 PLACE ST JACQUES</t>
  </si>
  <si>
    <t>BATIMENT N : rdc surélevé à gauche - entresol n+1 département et laboratoire de sociologie</t>
  </si>
  <si>
    <t>Escalier, hall, couloir, dég 1 et 2</t>
  </si>
  <si>
    <t>Centre de documentation + salle info</t>
  </si>
  <si>
    <t>Sanitaires</t>
  </si>
  <si>
    <t>16 bureaux et salle de réunions</t>
  </si>
  <si>
    <t>1 pièce borgne (salle détente)</t>
  </si>
  <si>
    <t>Aspiration et récurage des sols</t>
  </si>
  <si>
    <t>Aspiration et nettoyage des sols, époussetage, rayonnage, bureaux, tables, chaises</t>
  </si>
  <si>
    <t>Nettoyage, détartrage, désinfection des sanitaires sols et appareils</t>
  </si>
  <si>
    <t xml:space="preserve">Batiment N : 1er étage </t>
  </si>
  <si>
    <t>Couloir</t>
  </si>
  <si>
    <t>Bureaux (arts)</t>
  </si>
  <si>
    <t xml:space="preserve">Salle de cours N 121 </t>
  </si>
  <si>
    <t>10 salles de cours</t>
  </si>
  <si>
    <t>19 places assises</t>
  </si>
  <si>
    <t>5 wc + 2 lavabos + 2 miroirs</t>
  </si>
  <si>
    <t>Amphithéâtre N3 2ème étage du bâtiment N</t>
  </si>
  <si>
    <t>Mobiliers des amphithéâtres, bureaux, salles de cours : bancs, sièges, tablettes, tables, bureau enseignants, goulottes électriques, plinthes, portes, interrupteurs et poignées de portes, toiles d'araignées</t>
  </si>
  <si>
    <t>Batiment N : 2ème étage</t>
  </si>
  <si>
    <t>Hall + couloir</t>
  </si>
  <si>
    <t>sanitaires</t>
  </si>
  <si>
    <t>3wc + 1 lavabo</t>
  </si>
  <si>
    <t>Salle 205 et 207</t>
  </si>
  <si>
    <t>Salle 209</t>
  </si>
  <si>
    <t>Salle 211</t>
  </si>
  <si>
    <t>Salle 213</t>
  </si>
  <si>
    <t xml:space="preserve">Salle 200 et 204 </t>
  </si>
  <si>
    <t>Batiment N : 3ème étage - Amphithéâtre N5</t>
  </si>
  <si>
    <t>Amphithéâtre du Bâtiment A + sol local technique</t>
  </si>
  <si>
    <t>400 places</t>
  </si>
  <si>
    <t>sanitaires rdc batiment A</t>
  </si>
  <si>
    <t>2wc+1lavabo+1miroir</t>
  </si>
  <si>
    <t>scolarité shs+salle doctorant batiment A RDC</t>
  </si>
  <si>
    <t>sanitaires rdc (côté grand amphi)</t>
  </si>
  <si>
    <t>4wc+2lavabos+2miroirs</t>
  </si>
  <si>
    <t>BATIMENT A ARSENAL</t>
  </si>
  <si>
    <t>Bâtiment A ARSENAL 1ER ETAGE</t>
  </si>
  <si>
    <t>Escalier 2 étages</t>
  </si>
  <si>
    <t>sanitaires + coin détente A115</t>
  </si>
  <si>
    <t>1wc+2lavabo+1 miroir</t>
  </si>
  <si>
    <t>couloirs + dégagement</t>
  </si>
  <si>
    <t xml:space="preserve">9 bureaux </t>
  </si>
  <si>
    <t>salle de réunion</t>
  </si>
  <si>
    <t>BATIMENT A ARSENAL 2ème ETAGE</t>
  </si>
  <si>
    <t>DÉGAGEMENT + couloir</t>
  </si>
  <si>
    <t>6 bureaux</t>
  </si>
  <si>
    <t>2 box d'expérimentation</t>
  </si>
  <si>
    <t>1wc+1lavabo+1 miroir</t>
  </si>
  <si>
    <t xml:space="preserve">BATIMENT N ARSENAL </t>
  </si>
  <si>
    <t>Thierry LIEGEOIS</t>
  </si>
  <si>
    <t xml:space="preserve">Temps estimé pour réaliser l'opération </t>
  </si>
  <si>
    <t>7</t>
  </si>
  <si>
    <t>56</t>
  </si>
  <si>
    <t>140</t>
  </si>
  <si>
    <t>14</t>
  </si>
  <si>
    <t>28</t>
  </si>
  <si>
    <t xml:space="preserve">Descriptif des tâches à effectuer - BORDEREAU DE PRIX  </t>
  </si>
  <si>
    <t xml:space="preserve">Total </t>
  </si>
  <si>
    <t>Nombre
d'opération
Periode du 7 janvier 2019 au 31 décembre 2019</t>
  </si>
  <si>
    <t>1 semaine Toussaint, 2 semaines Noël, 1 semaine février, 2 semaines printemps, juillet et août ( 3 à 4 semaines de fermeture)</t>
  </si>
  <si>
    <t>Total HT (€)
pour la période du 7 janvier 2019 au 31 décembre 2019</t>
  </si>
  <si>
    <t xml:space="preserve"> L'Université ne fournit  ni matériels ni produits d'entretien qui sont à la charge du prestataire à l'exeption du papier toilette, des essuie-mains et du savon pour les mains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</si>
</sst>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&quot;€&quot;"/>
  </numFmts>
  <fonts count="18" x14ac:knownFonts="1">
    <font>
      <sz val="12"/>
      <color theme="1"/>
      <name val="Calibri"/>
      <family val="2"/>
      <scheme val="minor"/>
    </font>
    <font>
      <sz val="12"/>
      <name val="Comic Sans MS"/>
      <family val="4"/>
    </font>
    <font>
      <b/>
      <sz val="12"/>
      <name val="Comic Sans MS"/>
      <family val="4"/>
    </font>
    <font>
      <sz val="14"/>
      <color indexed="10"/>
      <name val="Comic Sans MS"/>
      <family val="4"/>
    </font>
    <font>
      <i/>
      <sz val="12"/>
      <name val="Comic Sans MS"/>
      <family val="4"/>
    </font>
    <font>
      <b/>
      <i/>
      <sz val="12"/>
      <name val="Comic Sans MS"/>
      <family val="4"/>
    </font>
    <font>
      <sz val="16"/>
      <name val="Comic Sans MS"/>
      <family val="4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4"/>
      <name val="Comic Sans MS"/>
      <family val="4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4"/>
      <name val="Arial"/>
      <family val="2"/>
    </font>
    <font>
      <b/>
      <sz val="11"/>
      <name val="Comic Sans MS"/>
      <family val="4"/>
    </font>
    <font>
      <b/>
      <sz val="10"/>
      <name val="Comic Sans MS"/>
      <family val="4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04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3" fontId="14" fillId="0" borderId="0" applyFont="0" applyFill="0" applyBorder="0" applyAlignment="0" applyProtection="0"/>
  </cellStyleXfs>
  <cellXfs count="75">
    <xf numFmtId="0" fontId="0" fillId="0" borderId="0" xfId="0"/>
    <xf numFmtId="49" fontId="1" fillId="2" borderId="1" xfId="0" applyNumberFormat="1" applyFont="1" applyFill="1" applyBorder="1" applyAlignment="1">
      <alignment horizontal="left" vertical="center"/>
    </xf>
    <xf numFmtId="49" fontId="1" fillId="2" borderId="2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49" fontId="1" fillId="0" borderId="2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3" borderId="5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 wrapText="1"/>
    </xf>
    <xf numFmtId="49" fontId="1" fillId="0" borderId="5" xfId="0" applyNumberFormat="1" applyFont="1" applyBorder="1" applyAlignment="1">
      <alignment vertical="center"/>
    </xf>
    <xf numFmtId="49" fontId="1" fillId="3" borderId="6" xfId="0" applyNumberFormat="1" applyFont="1" applyFill="1" applyBorder="1" applyAlignment="1">
      <alignment vertical="center" wrapText="1"/>
    </xf>
    <xf numFmtId="49" fontId="1" fillId="0" borderId="6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textRotation="90" wrapText="1"/>
    </xf>
    <xf numFmtId="49" fontId="1" fillId="0" borderId="6" xfId="0" applyNumberFormat="1" applyFont="1" applyBorder="1" applyAlignment="1">
      <alignment wrapText="1"/>
    </xf>
    <xf numFmtId="0" fontId="6" fillId="0" borderId="6" xfId="0" applyFont="1" applyBorder="1" applyAlignment="1">
      <alignment horizontal="center" vertical="center" textRotation="90"/>
    </xf>
    <xf numFmtId="49" fontId="1" fillId="0" borderId="6" xfId="0" applyNumberFormat="1" applyFont="1" applyBorder="1" applyAlignment="1">
      <alignment horizontal="center" wrapText="1"/>
    </xf>
    <xf numFmtId="0" fontId="6" fillId="0" borderId="6" xfId="0" applyFont="1" applyBorder="1" applyAlignment="1">
      <alignment horizontal="center" vertical="center" textRotation="90" wrapText="1"/>
    </xf>
    <xf numFmtId="49" fontId="1" fillId="0" borderId="6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wrapText="1" shrinkToFit="1"/>
    </xf>
    <xf numFmtId="49" fontId="1" fillId="0" borderId="0" xfId="0" applyNumberFormat="1" applyFont="1" applyBorder="1" applyAlignment="1">
      <alignment vertical="center"/>
    </xf>
    <xf numFmtId="49" fontId="2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9" fontId="1" fillId="0" borderId="0" xfId="0" quotePrefix="1" applyNumberFormat="1" applyFont="1" applyBorder="1" applyAlignment="1">
      <alignment vertical="center"/>
    </xf>
    <xf numFmtId="0" fontId="11" fillId="6" borderId="6" xfId="0" applyFont="1" applyFill="1" applyBorder="1" applyAlignment="1">
      <alignment vertical="center"/>
    </xf>
    <xf numFmtId="0" fontId="0" fillId="7" borderId="6" xfId="0" applyFont="1" applyFill="1" applyBorder="1" applyAlignment="1">
      <alignment vertical="center"/>
    </xf>
    <xf numFmtId="0" fontId="11" fillId="6" borderId="6" xfId="0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vertical="center" wrapText="1"/>
    </xf>
    <xf numFmtId="0" fontId="13" fillId="0" borderId="6" xfId="0" applyFont="1" applyBorder="1" applyAlignment="1">
      <alignment vertical="center"/>
    </xf>
    <xf numFmtId="0" fontId="12" fillId="5" borderId="6" xfId="0" applyFont="1" applyFill="1" applyBorder="1" applyAlignment="1">
      <alignment horizontal="left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vertical="center" wrapText="1"/>
    </xf>
    <xf numFmtId="49" fontId="1" fillId="0" borderId="6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/>
    <xf numFmtId="49" fontId="1" fillId="8" borderId="6" xfId="0" applyNumberFormat="1" applyFont="1" applyFill="1" applyBorder="1" applyAlignment="1">
      <alignment horizontal="center" vertical="center" wrapText="1"/>
    </xf>
    <xf numFmtId="49" fontId="2" fillId="8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vertical="center"/>
    </xf>
    <xf numFmtId="43" fontId="1" fillId="0" borderId="6" xfId="103" applyFont="1" applyBorder="1" applyAlignment="1">
      <alignment horizontal="center" vertical="center"/>
    </xf>
    <xf numFmtId="43" fontId="1" fillId="0" borderId="6" xfId="103" applyFont="1" applyBorder="1" applyAlignment="1">
      <alignment horizontal="center"/>
    </xf>
    <xf numFmtId="164" fontId="15" fillId="0" borderId="6" xfId="103" applyNumberFormat="1" applyFont="1" applyBorder="1" applyAlignment="1">
      <alignment horizontal="center" vertical="center"/>
    </xf>
    <xf numFmtId="49" fontId="1" fillId="0" borderId="6" xfId="0" applyNumberFormat="1" applyFont="1" applyFill="1" applyBorder="1" applyAlignment="1">
      <alignment vertical="center"/>
    </xf>
    <xf numFmtId="164" fontId="2" fillId="0" borderId="6" xfId="0" applyNumberFormat="1" applyFont="1" applyFill="1" applyBorder="1" applyAlignment="1">
      <alignment horizontal="center" vertical="center"/>
    </xf>
    <xf numFmtId="164" fontId="10" fillId="0" borderId="6" xfId="0" applyNumberFormat="1" applyFont="1" applyFill="1" applyBorder="1" applyAlignment="1">
      <alignment horizontal="center" vertical="center"/>
    </xf>
    <xf numFmtId="164" fontId="10" fillId="9" borderId="6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1" fillId="0" borderId="0" xfId="0" applyFont="1"/>
    <xf numFmtId="49" fontId="4" fillId="0" borderId="6" xfId="0" applyNumberFormat="1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49" fontId="1" fillId="9" borderId="7" xfId="0" applyNumberFormat="1" applyFont="1" applyFill="1" applyBorder="1" applyAlignment="1">
      <alignment horizontal="right" vertical="center"/>
    </xf>
    <xf numFmtId="49" fontId="1" fillId="9" borderId="8" xfId="0" applyNumberFormat="1" applyFont="1" applyFill="1" applyBorder="1" applyAlignment="1">
      <alignment horizontal="right" vertical="center"/>
    </xf>
    <xf numFmtId="49" fontId="1" fillId="9" borderId="9" xfId="0" applyNumberFormat="1" applyFont="1" applyFill="1" applyBorder="1" applyAlignment="1">
      <alignment horizontal="right" vertical="center"/>
    </xf>
    <xf numFmtId="49" fontId="1" fillId="0" borderId="6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left" vertical="center"/>
    </xf>
    <xf numFmtId="49" fontId="2" fillId="0" borderId="6" xfId="0" applyNumberFormat="1" applyFont="1" applyBorder="1" applyAlignment="1">
      <alignment horizontal="left" vertical="center"/>
    </xf>
    <xf numFmtId="49" fontId="16" fillId="4" borderId="6" xfId="0" applyNumberFormat="1" applyFont="1" applyFill="1" applyBorder="1" applyAlignment="1">
      <alignment horizontal="center" vertical="center"/>
    </xf>
    <xf numFmtId="49" fontId="17" fillId="4" borderId="6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1" fillId="0" borderId="10" xfId="0" applyNumberFormat="1" applyFont="1" applyFill="1" applyBorder="1" applyAlignment="1">
      <alignment vertical="center" wrapText="1"/>
    </xf>
    <xf numFmtId="49" fontId="1" fillId="0" borderId="11" xfId="0" applyNumberFormat="1" applyFont="1" applyFill="1" applyBorder="1" applyAlignment="1">
      <alignment vertical="center" wrapText="1"/>
    </xf>
    <xf numFmtId="49" fontId="1" fillId="0" borderId="12" xfId="0" applyNumberFormat="1" applyFont="1" applyFill="1" applyBorder="1" applyAlignment="1">
      <alignment vertical="center" wrapText="1"/>
    </xf>
    <xf numFmtId="49" fontId="1" fillId="0" borderId="13" xfId="0" applyNumberFormat="1" applyFont="1" applyFill="1" applyBorder="1" applyAlignment="1">
      <alignment vertical="center" wrapText="1"/>
    </xf>
    <xf numFmtId="49" fontId="1" fillId="0" borderId="14" xfId="0" applyNumberFormat="1" applyFont="1" applyFill="1" applyBorder="1" applyAlignment="1">
      <alignment vertical="center" wrapText="1"/>
    </xf>
    <xf numFmtId="49" fontId="1" fillId="0" borderId="15" xfId="0" applyNumberFormat="1" applyFont="1" applyFill="1" applyBorder="1" applyAlignment="1">
      <alignment vertical="center" wrapText="1"/>
    </xf>
  </cellXfs>
  <cellStyles count="104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Milliers" xfId="103" builtinId="3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0"/>
  <sheetViews>
    <sheetView tabSelected="1" topLeftCell="A58" zoomScale="60" zoomScaleNormal="60" workbookViewId="0">
      <selection activeCell="B64" sqref="B64:G65"/>
    </sheetView>
  </sheetViews>
  <sheetFormatPr baseColWidth="10" defaultRowHeight="15.75" x14ac:dyDescent="0.25"/>
  <cols>
    <col min="1" max="1" width="51.625" customWidth="1"/>
    <col min="2" max="2" width="14.625" customWidth="1"/>
    <col min="4" max="4" width="16.125" customWidth="1"/>
    <col min="5" max="5" width="27.625" customWidth="1"/>
    <col min="6" max="6" width="14.625" customWidth="1"/>
    <col min="7" max="7" width="13" customWidth="1"/>
    <col min="8" max="8" width="14.5" customWidth="1"/>
    <col min="9" max="9" width="29.25" customWidth="1"/>
  </cols>
  <sheetData>
    <row r="1" spans="1:9" ht="21" x14ac:dyDescent="0.25">
      <c r="A1" s="1" t="s">
        <v>37</v>
      </c>
      <c r="B1" s="2"/>
      <c r="C1" s="2"/>
      <c r="D1" s="2"/>
      <c r="E1" s="3"/>
      <c r="F1" s="4"/>
      <c r="G1" s="7"/>
      <c r="H1" s="61"/>
      <c r="I1" s="61"/>
    </row>
    <row r="2" spans="1:9" ht="19.5" x14ac:dyDescent="0.25">
      <c r="A2" s="5"/>
      <c r="B2" s="6"/>
      <c r="C2" s="6"/>
      <c r="D2" s="6"/>
      <c r="E2" s="6"/>
      <c r="F2" s="6"/>
      <c r="G2" s="7"/>
      <c r="H2" s="45"/>
      <c r="I2" s="45"/>
    </row>
    <row r="3" spans="1:9" ht="19.5" x14ac:dyDescent="0.25">
      <c r="A3" s="62" t="s">
        <v>98</v>
      </c>
      <c r="B3" s="63"/>
      <c r="C3" s="63"/>
      <c r="D3" s="63"/>
      <c r="E3" s="63"/>
      <c r="F3" s="7"/>
      <c r="G3" s="7"/>
      <c r="H3" s="46"/>
      <c r="I3" s="46"/>
    </row>
    <row r="4" spans="1:9" ht="19.5" x14ac:dyDescent="0.25">
      <c r="A4" s="8" t="s">
        <v>14</v>
      </c>
      <c r="B4" s="7" t="s">
        <v>0</v>
      </c>
      <c r="C4" s="7"/>
      <c r="D4" s="7"/>
      <c r="E4" s="9"/>
      <c r="F4" s="9"/>
      <c r="G4" s="7"/>
      <c r="H4" s="46"/>
      <c r="I4" s="46"/>
    </row>
    <row r="5" spans="1:9" ht="19.5" x14ac:dyDescent="0.25">
      <c r="A5" s="10"/>
      <c r="B5" s="61" t="s">
        <v>15</v>
      </c>
      <c r="C5" s="61"/>
      <c r="D5" s="61"/>
      <c r="E5" s="11" t="s">
        <v>41</v>
      </c>
      <c r="F5" s="9"/>
      <c r="G5" s="7"/>
      <c r="H5" s="46"/>
      <c r="I5" s="46"/>
    </row>
    <row r="6" spans="1:9" ht="19.5" x14ac:dyDescent="0.25">
      <c r="A6" s="10" t="s">
        <v>1</v>
      </c>
      <c r="B6" s="64" t="s">
        <v>91</v>
      </c>
      <c r="C6" s="64"/>
      <c r="D6" s="64"/>
      <c r="E6" s="7"/>
      <c r="F6" s="7"/>
      <c r="G6" s="7"/>
      <c r="H6" s="7"/>
      <c r="I6" s="7"/>
    </row>
    <row r="7" spans="1:9" ht="19.5" x14ac:dyDescent="0.25">
      <c r="A7" s="10"/>
      <c r="B7" s="12"/>
      <c r="C7" s="12"/>
      <c r="D7" s="12"/>
      <c r="E7" s="7"/>
      <c r="F7" s="7"/>
      <c r="G7" s="7"/>
      <c r="H7" s="7"/>
      <c r="I7" s="7"/>
    </row>
    <row r="8" spans="1:9" ht="19.5" x14ac:dyDescent="0.25">
      <c r="A8" s="7" t="s">
        <v>2</v>
      </c>
      <c r="B8" s="65" t="s">
        <v>16</v>
      </c>
      <c r="C8" s="65"/>
      <c r="D8" s="65"/>
      <c r="E8" s="7"/>
      <c r="F8" s="13"/>
      <c r="G8" s="66"/>
      <c r="H8" s="67"/>
      <c r="I8" s="68"/>
    </row>
    <row r="9" spans="1:9" ht="183.75" customHeight="1" x14ac:dyDescent="0.25">
      <c r="A9" s="40" t="s">
        <v>3</v>
      </c>
      <c r="B9" s="14" t="s">
        <v>4</v>
      </c>
      <c r="C9" s="14" t="s">
        <v>5</v>
      </c>
      <c r="D9" s="14" t="s">
        <v>6</v>
      </c>
      <c r="E9" s="14" t="s">
        <v>7</v>
      </c>
      <c r="F9" s="42" t="s">
        <v>100</v>
      </c>
      <c r="G9" s="42" t="s">
        <v>92</v>
      </c>
      <c r="H9" s="43" t="s">
        <v>8</v>
      </c>
      <c r="I9" s="43" t="s">
        <v>102</v>
      </c>
    </row>
    <row r="10" spans="1:9" ht="19.5" x14ac:dyDescent="0.4">
      <c r="A10" s="56" t="s">
        <v>9</v>
      </c>
      <c r="B10" s="57"/>
      <c r="C10" s="57"/>
      <c r="D10" s="57"/>
      <c r="E10" s="57"/>
      <c r="F10" s="57"/>
      <c r="G10" s="57"/>
      <c r="H10" s="57"/>
      <c r="I10" s="57"/>
    </row>
    <row r="11" spans="1:9" ht="102.75" customHeight="1" x14ac:dyDescent="0.4">
      <c r="A11" s="16" t="s">
        <v>59</v>
      </c>
      <c r="B11" s="16"/>
      <c r="C11" s="18"/>
      <c r="D11" s="19" t="s">
        <v>28</v>
      </c>
      <c r="E11" s="9" t="s">
        <v>19</v>
      </c>
      <c r="F11" s="14" t="s">
        <v>93</v>
      </c>
      <c r="G11" s="47"/>
      <c r="H11" s="49"/>
      <c r="I11" s="49">
        <f>F11*H11</f>
        <v>0</v>
      </c>
    </row>
    <row r="12" spans="1:9" ht="57.95" customHeight="1" x14ac:dyDescent="0.4">
      <c r="A12" s="37" t="s">
        <v>77</v>
      </c>
      <c r="B12" s="16"/>
      <c r="C12" s="18"/>
      <c r="D12" s="19"/>
      <c r="E12" s="16"/>
      <c r="F12" s="18"/>
      <c r="G12" s="48"/>
      <c r="H12" s="49"/>
      <c r="I12" s="49"/>
    </row>
    <row r="13" spans="1:9" ht="93" customHeight="1" x14ac:dyDescent="0.25">
      <c r="A13" s="9" t="s">
        <v>70</v>
      </c>
      <c r="B13" s="32">
        <v>300</v>
      </c>
      <c r="C13" s="14" t="s">
        <v>71</v>
      </c>
      <c r="D13" s="15" t="s">
        <v>39</v>
      </c>
      <c r="E13" s="14" t="s">
        <v>18</v>
      </c>
      <c r="F13" s="14" t="s">
        <v>94</v>
      </c>
      <c r="G13" s="47"/>
      <c r="H13" s="49"/>
      <c r="I13" s="49">
        <f t="shared" ref="I13:I60" si="0">F13*H13</f>
        <v>0</v>
      </c>
    </row>
    <row r="14" spans="1:9" ht="93" customHeight="1" x14ac:dyDescent="0.25">
      <c r="A14" s="9" t="s">
        <v>61</v>
      </c>
      <c r="B14" s="32">
        <v>35</v>
      </c>
      <c r="C14" s="14"/>
      <c r="D14" s="19" t="s">
        <v>21</v>
      </c>
      <c r="E14" s="14" t="s">
        <v>18</v>
      </c>
      <c r="F14" s="14" t="s">
        <v>95</v>
      </c>
      <c r="G14" s="47"/>
      <c r="H14" s="49"/>
      <c r="I14" s="49">
        <f t="shared" si="0"/>
        <v>0</v>
      </c>
    </row>
    <row r="15" spans="1:9" ht="93" customHeight="1" x14ac:dyDescent="0.25">
      <c r="A15" s="9" t="s">
        <v>72</v>
      </c>
      <c r="B15" s="32">
        <v>5</v>
      </c>
      <c r="C15" s="14" t="s">
        <v>73</v>
      </c>
      <c r="D15" s="19" t="s">
        <v>21</v>
      </c>
      <c r="E15" s="14" t="s">
        <v>25</v>
      </c>
      <c r="F15" s="14" t="s">
        <v>95</v>
      </c>
      <c r="G15" s="47"/>
      <c r="H15" s="49"/>
      <c r="I15" s="49">
        <f t="shared" si="0"/>
        <v>0</v>
      </c>
    </row>
    <row r="16" spans="1:9" ht="93" customHeight="1" x14ac:dyDescent="0.25">
      <c r="A16" s="9" t="s">
        <v>75</v>
      </c>
      <c r="B16" s="32">
        <v>15</v>
      </c>
      <c r="C16" s="14" t="s">
        <v>76</v>
      </c>
      <c r="D16" s="19" t="s">
        <v>21</v>
      </c>
      <c r="E16" s="14" t="s">
        <v>25</v>
      </c>
      <c r="F16" s="14" t="s">
        <v>95</v>
      </c>
      <c r="G16" s="47"/>
      <c r="H16" s="49"/>
      <c r="I16" s="49">
        <f t="shared" si="0"/>
        <v>0</v>
      </c>
    </row>
    <row r="17" spans="1:9" ht="93" customHeight="1" x14ac:dyDescent="0.25">
      <c r="A17" s="9" t="s">
        <v>74</v>
      </c>
      <c r="B17" s="32">
        <v>300</v>
      </c>
      <c r="C17" s="14"/>
      <c r="D17" s="15" t="s">
        <v>39</v>
      </c>
      <c r="E17" s="14" t="s">
        <v>18</v>
      </c>
      <c r="F17" s="14" t="s">
        <v>94</v>
      </c>
      <c r="G17" s="47"/>
      <c r="H17" s="49"/>
      <c r="I17" s="49">
        <f t="shared" si="0"/>
        <v>0</v>
      </c>
    </row>
    <row r="18" spans="1:9" ht="27.75" customHeight="1" x14ac:dyDescent="0.25">
      <c r="A18" s="37" t="s">
        <v>78</v>
      </c>
      <c r="B18" s="14"/>
      <c r="C18" s="14"/>
      <c r="D18" s="15"/>
      <c r="E18" s="14"/>
      <c r="F18" s="14"/>
      <c r="G18" s="47"/>
      <c r="H18" s="49"/>
      <c r="I18" s="49"/>
    </row>
    <row r="19" spans="1:9" ht="93" customHeight="1" x14ac:dyDescent="0.25">
      <c r="A19" s="33" t="s">
        <v>79</v>
      </c>
      <c r="B19" s="32">
        <v>25</v>
      </c>
      <c r="C19" s="32">
        <v>20</v>
      </c>
      <c r="D19" s="15" t="s">
        <v>39</v>
      </c>
      <c r="E19" s="14" t="s">
        <v>18</v>
      </c>
      <c r="F19" s="14" t="s">
        <v>94</v>
      </c>
      <c r="G19" s="47"/>
      <c r="H19" s="49"/>
      <c r="I19" s="49">
        <f t="shared" si="0"/>
        <v>0</v>
      </c>
    </row>
    <row r="20" spans="1:9" ht="93" customHeight="1" x14ac:dyDescent="0.25">
      <c r="A20" s="33" t="s">
        <v>80</v>
      </c>
      <c r="B20" s="32">
        <v>20</v>
      </c>
      <c r="C20" s="14" t="s">
        <v>81</v>
      </c>
      <c r="D20" s="19" t="s">
        <v>21</v>
      </c>
      <c r="E20" s="14" t="s">
        <v>25</v>
      </c>
      <c r="F20" s="14" t="s">
        <v>95</v>
      </c>
      <c r="G20" s="47"/>
      <c r="H20" s="49"/>
      <c r="I20" s="49">
        <f t="shared" si="0"/>
        <v>0</v>
      </c>
    </row>
    <row r="21" spans="1:9" ht="93" customHeight="1" x14ac:dyDescent="0.25">
      <c r="A21" s="33" t="s">
        <v>82</v>
      </c>
      <c r="B21" s="32">
        <v>90</v>
      </c>
      <c r="C21" s="14"/>
      <c r="D21" s="15" t="s">
        <v>39</v>
      </c>
      <c r="E21" s="14" t="s">
        <v>18</v>
      </c>
      <c r="F21" s="14" t="s">
        <v>94</v>
      </c>
      <c r="G21" s="47"/>
      <c r="H21" s="49"/>
      <c r="I21" s="49">
        <f t="shared" si="0"/>
        <v>0</v>
      </c>
    </row>
    <row r="22" spans="1:9" ht="93" customHeight="1" x14ac:dyDescent="0.25">
      <c r="A22" s="33" t="s">
        <v>83</v>
      </c>
      <c r="B22" s="32">
        <v>170</v>
      </c>
      <c r="C22" s="14"/>
      <c r="D22" s="15" t="s">
        <v>39</v>
      </c>
      <c r="E22" s="14" t="s">
        <v>18</v>
      </c>
      <c r="F22" s="14" t="s">
        <v>94</v>
      </c>
      <c r="G22" s="47"/>
      <c r="H22" s="49"/>
      <c r="I22" s="49">
        <f t="shared" si="0"/>
        <v>0</v>
      </c>
    </row>
    <row r="23" spans="1:9" ht="93" customHeight="1" x14ac:dyDescent="0.25">
      <c r="A23" s="33" t="s">
        <v>84</v>
      </c>
      <c r="B23" s="32">
        <v>60</v>
      </c>
      <c r="C23" s="14"/>
      <c r="D23" s="15" t="s">
        <v>39</v>
      </c>
      <c r="E23" s="14" t="s">
        <v>18</v>
      </c>
      <c r="F23" s="14" t="s">
        <v>94</v>
      </c>
      <c r="G23" s="47"/>
      <c r="H23" s="49"/>
      <c r="I23" s="49">
        <f t="shared" si="0"/>
        <v>0</v>
      </c>
    </row>
    <row r="24" spans="1:9" ht="36.75" customHeight="1" x14ac:dyDescent="0.25">
      <c r="A24" s="28" t="s">
        <v>85</v>
      </c>
      <c r="B24" s="14"/>
      <c r="C24" s="14"/>
      <c r="D24" s="15"/>
      <c r="E24" s="14"/>
      <c r="F24" s="14"/>
      <c r="G24" s="47"/>
      <c r="H24" s="49"/>
      <c r="I24" s="49"/>
    </row>
    <row r="25" spans="1:9" ht="69" customHeight="1" x14ac:dyDescent="0.25">
      <c r="A25" s="27" t="s">
        <v>86</v>
      </c>
      <c r="B25" s="32">
        <v>50</v>
      </c>
      <c r="C25" s="14"/>
      <c r="D25" s="19" t="s">
        <v>38</v>
      </c>
      <c r="E25" s="14" t="s">
        <v>22</v>
      </c>
      <c r="F25" s="14" t="s">
        <v>96</v>
      </c>
      <c r="G25" s="47"/>
      <c r="H25" s="49"/>
      <c r="I25" s="49">
        <f t="shared" si="0"/>
        <v>0</v>
      </c>
    </row>
    <row r="26" spans="1:9" ht="69" customHeight="1" x14ac:dyDescent="0.25">
      <c r="A26" s="27" t="s">
        <v>87</v>
      </c>
      <c r="B26" s="32">
        <v>110</v>
      </c>
      <c r="C26" s="14"/>
      <c r="D26" s="15" t="s">
        <v>39</v>
      </c>
      <c r="E26" s="14" t="s">
        <v>18</v>
      </c>
      <c r="F26" s="14" t="s">
        <v>94</v>
      </c>
      <c r="G26" s="47"/>
      <c r="H26" s="49"/>
      <c r="I26" s="49">
        <f t="shared" si="0"/>
        <v>0</v>
      </c>
    </row>
    <row r="27" spans="1:9" ht="69" customHeight="1" x14ac:dyDescent="0.25">
      <c r="A27" s="27" t="s">
        <v>88</v>
      </c>
      <c r="B27" s="32">
        <v>100</v>
      </c>
      <c r="C27" s="14"/>
      <c r="D27" s="19" t="s">
        <v>38</v>
      </c>
      <c r="E27" s="14" t="s">
        <v>22</v>
      </c>
      <c r="F27" s="14" t="s">
        <v>96</v>
      </c>
      <c r="G27" s="47"/>
      <c r="H27" s="49"/>
      <c r="I27" s="49">
        <f t="shared" si="0"/>
        <v>0</v>
      </c>
    </row>
    <row r="28" spans="1:9" ht="69" customHeight="1" x14ac:dyDescent="0.25">
      <c r="A28" s="27" t="s">
        <v>62</v>
      </c>
      <c r="B28" s="32">
        <v>9</v>
      </c>
      <c r="C28" s="14" t="s">
        <v>89</v>
      </c>
      <c r="D28" s="19" t="s">
        <v>21</v>
      </c>
      <c r="E28" s="14" t="s">
        <v>22</v>
      </c>
      <c r="F28" s="14" t="s">
        <v>95</v>
      </c>
      <c r="G28" s="47"/>
      <c r="H28" s="49"/>
      <c r="I28" s="49">
        <f t="shared" si="0"/>
        <v>0</v>
      </c>
    </row>
    <row r="29" spans="1:9" ht="33.75" customHeight="1" x14ac:dyDescent="0.25">
      <c r="A29" s="28" t="s">
        <v>90</v>
      </c>
      <c r="B29" s="14"/>
      <c r="C29" s="14"/>
      <c r="D29" s="19"/>
      <c r="E29" s="14"/>
      <c r="F29" s="14"/>
      <c r="G29" s="47"/>
      <c r="H29" s="49"/>
      <c r="I29" s="49"/>
    </row>
    <row r="30" spans="1:9" ht="86.1" customHeight="1" x14ac:dyDescent="0.25">
      <c r="A30" s="9" t="s">
        <v>20</v>
      </c>
      <c r="B30" s="32">
        <v>120</v>
      </c>
      <c r="C30" s="32">
        <v>1</v>
      </c>
      <c r="D30" s="19" t="s">
        <v>21</v>
      </c>
      <c r="E30" s="14" t="s">
        <v>22</v>
      </c>
      <c r="F30" s="14" t="s">
        <v>95</v>
      </c>
      <c r="G30" s="47"/>
      <c r="H30" s="49"/>
      <c r="I30" s="49">
        <f t="shared" si="0"/>
        <v>0</v>
      </c>
    </row>
    <row r="31" spans="1:9" ht="84.95" customHeight="1" x14ac:dyDescent="0.25">
      <c r="A31" s="9" t="s">
        <v>23</v>
      </c>
      <c r="B31" s="32">
        <v>21</v>
      </c>
      <c r="C31" s="14" t="s">
        <v>24</v>
      </c>
      <c r="D31" s="19" t="s">
        <v>21</v>
      </c>
      <c r="E31" s="14" t="s">
        <v>25</v>
      </c>
      <c r="F31" s="14" t="s">
        <v>95</v>
      </c>
      <c r="G31" s="47"/>
      <c r="H31" s="49"/>
      <c r="I31" s="49">
        <f t="shared" si="0"/>
        <v>0</v>
      </c>
    </row>
    <row r="32" spans="1:9" ht="66" customHeight="1" x14ac:dyDescent="0.25">
      <c r="A32" s="9" t="s">
        <v>36</v>
      </c>
      <c r="B32" s="32">
        <v>20</v>
      </c>
      <c r="C32" s="32">
        <v>1</v>
      </c>
      <c r="D32" s="19" t="s">
        <v>21</v>
      </c>
      <c r="E32" s="14" t="s">
        <v>22</v>
      </c>
      <c r="F32" s="14" t="s">
        <v>95</v>
      </c>
      <c r="G32" s="47"/>
      <c r="H32" s="49"/>
      <c r="I32" s="49">
        <f t="shared" si="0"/>
        <v>0</v>
      </c>
    </row>
    <row r="33" spans="1:9" ht="83.1" customHeight="1" x14ac:dyDescent="0.25">
      <c r="A33" s="9" t="s">
        <v>26</v>
      </c>
      <c r="B33" s="32">
        <v>2</v>
      </c>
      <c r="C33" s="32">
        <v>1</v>
      </c>
      <c r="D33" s="19" t="s">
        <v>17</v>
      </c>
      <c r="E33" s="14" t="s">
        <v>27</v>
      </c>
      <c r="F33" s="14" t="s">
        <v>97</v>
      </c>
      <c r="G33" s="47"/>
      <c r="H33" s="49"/>
      <c r="I33" s="49">
        <f t="shared" si="0"/>
        <v>0</v>
      </c>
    </row>
    <row r="34" spans="1:9" ht="81.95" customHeight="1" x14ac:dyDescent="0.25">
      <c r="A34" s="9" t="s">
        <v>40</v>
      </c>
      <c r="B34" s="32">
        <v>20</v>
      </c>
      <c r="C34" s="32">
        <v>1</v>
      </c>
      <c r="D34" s="19" t="s">
        <v>38</v>
      </c>
      <c r="E34" s="14" t="s">
        <v>22</v>
      </c>
      <c r="F34" s="14" t="s">
        <v>93</v>
      </c>
      <c r="G34" s="47"/>
      <c r="H34" s="49"/>
      <c r="I34" s="49">
        <f t="shared" si="0"/>
        <v>0</v>
      </c>
    </row>
    <row r="35" spans="1:9" ht="95.1" customHeight="1" x14ac:dyDescent="0.25">
      <c r="A35" s="9" t="s">
        <v>29</v>
      </c>
      <c r="B35" s="32">
        <v>200</v>
      </c>
      <c r="C35" s="32">
        <v>1</v>
      </c>
      <c r="D35" s="19" t="s">
        <v>39</v>
      </c>
      <c r="E35" s="14" t="s">
        <v>22</v>
      </c>
      <c r="F35" s="14" t="s">
        <v>94</v>
      </c>
      <c r="G35" s="47"/>
      <c r="H35" s="49"/>
      <c r="I35" s="49">
        <f t="shared" si="0"/>
        <v>0</v>
      </c>
    </row>
    <row r="36" spans="1:9" ht="69.75" customHeight="1" x14ac:dyDescent="0.25">
      <c r="A36" s="36" t="s">
        <v>42</v>
      </c>
      <c r="B36" s="14"/>
      <c r="C36" s="14"/>
      <c r="D36" s="19"/>
      <c r="E36" s="14"/>
      <c r="F36" s="14"/>
      <c r="G36" s="47"/>
      <c r="H36" s="49"/>
      <c r="I36" s="49"/>
    </row>
    <row r="37" spans="1:9" ht="57.95" customHeight="1" x14ac:dyDescent="0.25">
      <c r="A37" s="34" t="s">
        <v>43</v>
      </c>
      <c r="B37" s="30">
        <v>100</v>
      </c>
      <c r="C37" s="14"/>
      <c r="D37" s="19" t="s">
        <v>38</v>
      </c>
      <c r="E37" s="31" t="s">
        <v>48</v>
      </c>
      <c r="F37" s="14" t="s">
        <v>94</v>
      </c>
      <c r="G37" s="47"/>
      <c r="H37" s="49"/>
      <c r="I37" s="49">
        <f t="shared" si="0"/>
        <v>0</v>
      </c>
    </row>
    <row r="38" spans="1:9" ht="57.95" customHeight="1" x14ac:dyDescent="0.25">
      <c r="A38" s="34" t="s">
        <v>44</v>
      </c>
      <c r="B38" s="30">
        <v>80</v>
      </c>
      <c r="C38" s="14"/>
      <c r="D38" s="19" t="s">
        <v>38</v>
      </c>
      <c r="E38" s="31" t="s">
        <v>49</v>
      </c>
      <c r="F38" s="14" t="s">
        <v>94</v>
      </c>
      <c r="G38" s="47"/>
      <c r="H38" s="49"/>
      <c r="I38" s="49">
        <f t="shared" si="0"/>
        <v>0</v>
      </c>
    </row>
    <row r="39" spans="1:9" ht="57.95" customHeight="1" x14ac:dyDescent="0.25">
      <c r="A39" s="34" t="s">
        <v>45</v>
      </c>
      <c r="B39" s="30">
        <v>10</v>
      </c>
      <c r="C39" s="14"/>
      <c r="D39" s="19" t="s">
        <v>21</v>
      </c>
      <c r="E39" s="31" t="s">
        <v>50</v>
      </c>
      <c r="F39" s="14" t="s">
        <v>95</v>
      </c>
      <c r="G39" s="47"/>
      <c r="H39" s="49"/>
      <c r="I39" s="49">
        <f t="shared" si="0"/>
        <v>0</v>
      </c>
    </row>
    <row r="40" spans="1:9" ht="57.95" customHeight="1" x14ac:dyDescent="0.25">
      <c r="A40" s="33" t="s">
        <v>46</v>
      </c>
      <c r="B40" s="30">
        <v>400</v>
      </c>
      <c r="C40" s="14"/>
      <c r="D40" s="19" t="s">
        <v>17</v>
      </c>
      <c r="E40" s="31" t="s">
        <v>49</v>
      </c>
      <c r="F40" s="14" t="s">
        <v>97</v>
      </c>
      <c r="G40" s="47"/>
      <c r="H40" s="49"/>
      <c r="I40" s="49">
        <f t="shared" si="0"/>
        <v>0</v>
      </c>
    </row>
    <row r="41" spans="1:9" ht="57.95" customHeight="1" x14ac:dyDescent="0.25">
      <c r="A41" s="33" t="s">
        <v>47</v>
      </c>
      <c r="B41" s="30">
        <v>15</v>
      </c>
      <c r="C41" s="14"/>
      <c r="D41" s="19" t="s">
        <v>17</v>
      </c>
      <c r="E41" s="31" t="s">
        <v>48</v>
      </c>
      <c r="F41" s="14" t="s">
        <v>97</v>
      </c>
      <c r="G41" s="47"/>
      <c r="H41" s="49"/>
      <c r="I41" s="49">
        <f t="shared" si="0"/>
        <v>0</v>
      </c>
    </row>
    <row r="42" spans="1:9" ht="47.1" customHeight="1" x14ac:dyDescent="0.25">
      <c r="A42" s="26" t="s">
        <v>51</v>
      </c>
      <c r="B42" s="30"/>
      <c r="C42" s="14"/>
      <c r="D42" s="19"/>
      <c r="E42" s="31"/>
      <c r="F42" s="14"/>
      <c r="G42" s="47"/>
      <c r="H42" s="49"/>
      <c r="I42" s="49"/>
    </row>
    <row r="43" spans="1:9" ht="84" customHeight="1" x14ac:dyDescent="0.25">
      <c r="A43" s="9" t="s">
        <v>30</v>
      </c>
      <c r="B43" s="32">
        <v>200</v>
      </c>
      <c r="C43" s="32">
        <v>1</v>
      </c>
      <c r="D43" s="19" t="s">
        <v>39</v>
      </c>
      <c r="E43" s="14" t="s">
        <v>22</v>
      </c>
      <c r="F43" s="14" t="s">
        <v>94</v>
      </c>
      <c r="G43" s="47"/>
      <c r="H43" s="49"/>
      <c r="I43" s="49">
        <f t="shared" si="0"/>
        <v>0</v>
      </c>
    </row>
    <row r="44" spans="1:9" ht="84" customHeight="1" x14ac:dyDescent="0.25">
      <c r="A44" s="34" t="s">
        <v>52</v>
      </c>
      <c r="B44" s="32">
        <v>200</v>
      </c>
      <c r="C44" s="14"/>
      <c r="D44" s="19" t="s">
        <v>38</v>
      </c>
      <c r="E44" s="31" t="s">
        <v>48</v>
      </c>
      <c r="F44" s="14" t="s">
        <v>96</v>
      </c>
      <c r="G44" s="47"/>
      <c r="H44" s="49"/>
      <c r="I44" s="49">
        <f t="shared" si="0"/>
        <v>0</v>
      </c>
    </row>
    <row r="45" spans="1:9" ht="84" customHeight="1" x14ac:dyDescent="0.25">
      <c r="A45" s="34" t="s">
        <v>53</v>
      </c>
      <c r="B45" s="32">
        <v>130</v>
      </c>
      <c r="C45" s="14"/>
      <c r="D45" s="19" t="s">
        <v>38</v>
      </c>
      <c r="E45" s="14" t="s">
        <v>22</v>
      </c>
      <c r="F45" s="14" t="s">
        <v>96</v>
      </c>
      <c r="G45" s="47"/>
      <c r="H45" s="49"/>
      <c r="I45" s="49">
        <f t="shared" si="0"/>
        <v>0</v>
      </c>
    </row>
    <row r="46" spans="1:9" ht="84" customHeight="1" x14ac:dyDescent="0.25">
      <c r="A46" s="34" t="s">
        <v>54</v>
      </c>
      <c r="B46" s="32">
        <v>100</v>
      </c>
      <c r="C46" s="14"/>
      <c r="D46" s="19" t="s">
        <v>39</v>
      </c>
      <c r="E46" s="14" t="s">
        <v>22</v>
      </c>
      <c r="F46" s="14" t="s">
        <v>94</v>
      </c>
      <c r="G46" s="47"/>
      <c r="H46" s="49"/>
      <c r="I46" s="49">
        <f t="shared" si="0"/>
        <v>0</v>
      </c>
    </row>
    <row r="47" spans="1:9" ht="84" customHeight="1" x14ac:dyDescent="0.25">
      <c r="A47" s="34" t="s">
        <v>55</v>
      </c>
      <c r="B47" s="32">
        <v>700</v>
      </c>
      <c r="C47" s="14" t="s">
        <v>56</v>
      </c>
      <c r="D47" s="19" t="s">
        <v>39</v>
      </c>
      <c r="E47" s="14" t="s">
        <v>22</v>
      </c>
      <c r="F47" s="14" t="s">
        <v>94</v>
      </c>
      <c r="G47" s="47"/>
      <c r="H47" s="49"/>
      <c r="I47" s="49">
        <f t="shared" si="0"/>
        <v>0</v>
      </c>
    </row>
    <row r="48" spans="1:9" ht="84" customHeight="1" x14ac:dyDescent="0.25">
      <c r="A48" s="34" t="s">
        <v>45</v>
      </c>
      <c r="B48" s="32">
        <v>20</v>
      </c>
      <c r="C48" s="31" t="s">
        <v>57</v>
      </c>
      <c r="D48" s="19" t="s">
        <v>21</v>
      </c>
      <c r="E48" s="31" t="s">
        <v>50</v>
      </c>
      <c r="F48" s="14" t="s">
        <v>95</v>
      </c>
      <c r="G48" s="47"/>
      <c r="H48" s="49"/>
      <c r="I48" s="49">
        <f t="shared" si="0"/>
        <v>0</v>
      </c>
    </row>
    <row r="49" spans="1:9" ht="50.1" customHeight="1" x14ac:dyDescent="0.25">
      <c r="A49" s="29" t="s">
        <v>60</v>
      </c>
      <c r="B49" s="14"/>
      <c r="C49" s="31"/>
      <c r="D49" s="19"/>
      <c r="E49" s="31"/>
      <c r="F49" s="14"/>
      <c r="G49" s="47"/>
      <c r="H49" s="49"/>
      <c r="I49" s="49"/>
    </row>
    <row r="50" spans="1:9" ht="96" customHeight="1" x14ac:dyDescent="0.25">
      <c r="A50" s="9" t="s">
        <v>58</v>
      </c>
      <c r="B50" s="32">
        <v>120</v>
      </c>
      <c r="C50" s="32">
        <v>1</v>
      </c>
      <c r="D50" s="19" t="s">
        <v>39</v>
      </c>
      <c r="E50" s="14" t="s">
        <v>22</v>
      </c>
      <c r="F50" s="14" t="s">
        <v>94</v>
      </c>
      <c r="G50" s="47"/>
      <c r="H50" s="49"/>
      <c r="I50" s="49">
        <f t="shared" si="0"/>
        <v>0</v>
      </c>
    </row>
    <row r="51" spans="1:9" ht="96" customHeight="1" x14ac:dyDescent="0.25">
      <c r="A51" s="34" t="s">
        <v>61</v>
      </c>
      <c r="B51" s="32">
        <v>200</v>
      </c>
      <c r="C51" s="14"/>
      <c r="D51" s="19" t="s">
        <v>38</v>
      </c>
      <c r="E51" s="31" t="s">
        <v>48</v>
      </c>
      <c r="F51" s="14" t="s">
        <v>96</v>
      </c>
      <c r="G51" s="47"/>
      <c r="H51" s="49"/>
      <c r="I51" s="49">
        <f t="shared" si="0"/>
        <v>0</v>
      </c>
    </row>
    <row r="52" spans="1:9" ht="99.95" customHeight="1" x14ac:dyDescent="0.25">
      <c r="A52" s="9" t="s">
        <v>31</v>
      </c>
      <c r="B52" s="32">
        <v>80</v>
      </c>
      <c r="C52" s="32">
        <v>1</v>
      </c>
      <c r="D52" s="19" t="s">
        <v>39</v>
      </c>
      <c r="E52" s="14" t="s">
        <v>22</v>
      </c>
      <c r="F52" s="14" t="s">
        <v>94</v>
      </c>
      <c r="G52" s="47"/>
      <c r="H52" s="49"/>
      <c r="I52" s="49">
        <f t="shared" si="0"/>
        <v>0</v>
      </c>
    </row>
    <row r="53" spans="1:9" ht="99.95" customHeight="1" x14ac:dyDescent="0.25">
      <c r="A53" s="9" t="s">
        <v>62</v>
      </c>
      <c r="B53" s="32">
        <v>10</v>
      </c>
      <c r="C53" s="14" t="s">
        <v>63</v>
      </c>
      <c r="D53" s="19" t="s">
        <v>21</v>
      </c>
      <c r="E53" s="31" t="s">
        <v>50</v>
      </c>
      <c r="F53" s="14" t="s">
        <v>95</v>
      </c>
      <c r="G53" s="47"/>
      <c r="H53" s="49"/>
      <c r="I53" s="49">
        <f t="shared" si="0"/>
        <v>0</v>
      </c>
    </row>
    <row r="54" spans="1:9" ht="99.95" customHeight="1" x14ac:dyDescent="0.25">
      <c r="A54" s="34" t="s">
        <v>64</v>
      </c>
      <c r="B54" s="32">
        <v>180</v>
      </c>
      <c r="C54" s="14"/>
      <c r="D54" s="19" t="s">
        <v>39</v>
      </c>
      <c r="E54" s="14" t="s">
        <v>22</v>
      </c>
      <c r="F54" s="14" t="s">
        <v>94</v>
      </c>
      <c r="G54" s="47"/>
      <c r="H54" s="49"/>
      <c r="I54" s="49">
        <f t="shared" si="0"/>
        <v>0</v>
      </c>
    </row>
    <row r="55" spans="1:9" ht="99.95" customHeight="1" x14ac:dyDescent="0.25">
      <c r="A55" s="34" t="s">
        <v>65</v>
      </c>
      <c r="B55" s="32">
        <v>90</v>
      </c>
      <c r="C55" s="14"/>
      <c r="D55" s="19" t="s">
        <v>39</v>
      </c>
      <c r="E55" s="14" t="s">
        <v>22</v>
      </c>
      <c r="F55" s="14" t="s">
        <v>94</v>
      </c>
      <c r="G55" s="47"/>
      <c r="H55" s="49"/>
      <c r="I55" s="49">
        <f t="shared" si="0"/>
        <v>0</v>
      </c>
    </row>
    <row r="56" spans="1:9" ht="99.95" customHeight="1" x14ac:dyDescent="0.25">
      <c r="A56" s="34" t="s">
        <v>66</v>
      </c>
      <c r="B56" s="32">
        <v>120</v>
      </c>
      <c r="C56" s="14"/>
      <c r="D56" s="19" t="s">
        <v>39</v>
      </c>
      <c r="E56" s="14" t="s">
        <v>22</v>
      </c>
      <c r="F56" s="14" t="s">
        <v>94</v>
      </c>
      <c r="G56" s="47"/>
      <c r="H56" s="49"/>
      <c r="I56" s="49">
        <f t="shared" si="0"/>
        <v>0</v>
      </c>
    </row>
    <row r="57" spans="1:9" ht="99.95" customHeight="1" x14ac:dyDescent="0.25">
      <c r="A57" s="34" t="s">
        <v>67</v>
      </c>
      <c r="B57" s="32">
        <v>70</v>
      </c>
      <c r="C57" s="14"/>
      <c r="D57" s="19" t="s">
        <v>39</v>
      </c>
      <c r="E57" s="14" t="s">
        <v>22</v>
      </c>
      <c r="F57" s="14" t="s">
        <v>94</v>
      </c>
      <c r="G57" s="47"/>
      <c r="H57" s="49"/>
      <c r="I57" s="49">
        <f t="shared" si="0"/>
        <v>0</v>
      </c>
    </row>
    <row r="58" spans="1:9" ht="99.95" customHeight="1" x14ac:dyDescent="0.25">
      <c r="A58" s="35" t="s">
        <v>68</v>
      </c>
      <c r="B58" s="32">
        <v>120</v>
      </c>
      <c r="C58" s="14"/>
      <c r="D58" s="19" t="s">
        <v>39</v>
      </c>
      <c r="E58" s="14" t="s">
        <v>22</v>
      </c>
      <c r="F58" s="14" t="s">
        <v>94</v>
      </c>
      <c r="G58" s="47"/>
      <c r="H58" s="49"/>
      <c r="I58" s="49">
        <f t="shared" si="0"/>
        <v>0</v>
      </c>
    </row>
    <row r="59" spans="1:9" ht="92.1" customHeight="1" x14ac:dyDescent="0.25">
      <c r="A59" s="38" t="s">
        <v>69</v>
      </c>
      <c r="B59" s="32">
        <v>200</v>
      </c>
      <c r="C59" s="32">
        <v>1</v>
      </c>
      <c r="D59" s="19" t="s">
        <v>39</v>
      </c>
      <c r="E59" s="14" t="s">
        <v>22</v>
      </c>
      <c r="F59" s="14" t="s">
        <v>94</v>
      </c>
      <c r="G59" s="47"/>
      <c r="H59" s="49"/>
      <c r="I59" s="49">
        <f t="shared" si="0"/>
        <v>0</v>
      </c>
    </row>
    <row r="60" spans="1:9" ht="90.95" customHeight="1" x14ac:dyDescent="0.25">
      <c r="A60" s="7" t="s">
        <v>32</v>
      </c>
      <c r="B60" s="14" t="s">
        <v>33</v>
      </c>
      <c r="C60" s="39"/>
      <c r="D60" s="19" t="s">
        <v>21</v>
      </c>
      <c r="E60" s="14" t="s">
        <v>34</v>
      </c>
      <c r="F60" s="14" t="s">
        <v>95</v>
      </c>
      <c r="G60" s="47"/>
      <c r="H60" s="49"/>
      <c r="I60" s="49">
        <f t="shared" si="0"/>
        <v>0</v>
      </c>
    </row>
    <row r="61" spans="1:9" ht="19.5" x14ac:dyDescent="0.4">
      <c r="A61" s="16"/>
      <c r="B61" s="16"/>
      <c r="C61" s="18"/>
      <c r="D61" s="17"/>
      <c r="E61" s="21"/>
      <c r="F61" s="18"/>
      <c r="G61" s="20"/>
      <c r="H61" s="20"/>
      <c r="I61" s="41"/>
    </row>
    <row r="62" spans="1:9" ht="19.5" x14ac:dyDescent="0.4">
      <c r="A62" s="20" t="s">
        <v>10</v>
      </c>
      <c r="B62" s="44">
        <f>B13+B14+B16+B17+B17+B19+B20+B21+B22+B23+B25+B26+B27+B28+B30+B31+B32+B33+B34+B35+B37+B38+B39+B40+B41+B43+B44+B45+B46+B47+B48+B50+B51+B52+B53+B54+B55+B56+B57+B58+B59</f>
        <v>5112</v>
      </c>
      <c r="C62" s="41"/>
      <c r="D62" s="17"/>
      <c r="E62" s="21"/>
      <c r="F62" s="18"/>
      <c r="G62" s="20"/>
      <c r="H62" s="20"/>
      <c r="I62" s="41"/>
    </row>
    <row r="63" spans="1:9" ht="19.5" x14ac:dyDescent="0.4">
      <c r="A63" s="41"/>
      <c r="B63" s="41"/>
      <c r="C63" s="20"/>
      <c r="D63" s="17"/>
      <c r="E63" s="21"/>
      <c r="F63" s="18"/>
      <c r="G63" s="20"/>
      <c r="H63" s="20"/>
      <c r="I63" s="41"/>
    </row>
    <row r="64" spans="1:9" ht="19.5" x14ac:dyDescent="0.25">
      <c r="A64" s="50" t="s">
        <v>11</v>
      </c>
      <c r="B64" s="69" t="s">
        <v>103</v>
      </c>
      <c r="C64" s="70"/>
      <c r="D64" s="70"/>
      <c r="E64" s="70"/>
      <c r="F64" s="70"/>
      <c r="G64" s="71"/>
      <c r="H64" s="50"/>
      <c r="I64" s="51"/>
    </row>
    <row r="65" spans="1:9" ht="28.5" customHeight="1" x14ac:dyDescent="0.25">
      <c r="A65" s="50"/>
      <c r="B65" s="72"/>
      <c r="C65" s="73"/>
      <c r="D65" s="73"/>
      <c r="E65" s="73"/>
      <c r="F65" s="73"/>
      <c r="G65" s="74"/>
      <c r="H65" s="50"/>
      <c r="I65" s="52"/>
    </row>
    <row r="66" spans="1:9" ht="19.5" x14ac:dyDescent="0.25">
      <c r="A66" s="58" t="s">
        <v>99</v>
      </c>
      <c r="B66" s="59"/>
      <c r="C66" s="59"/>
      <c r="D66" s="59"/>
      <c r="E66" s="59"/>
      <c r="F66" s="59"/>
      <c r="G66" s="59"/>
      <c r="H66" s="60"/>
      <c r="I66" s="53">
        <f>SUM(I11:I65)</f>
        <v>0</v>
      </c>
    </row>
    <row r="67" spans="1:9" ht="19.5" x14ac:dyDescent="0.25">
      <c r="A67" s="22"/>
      <c r="B67" s="25"/>
      <c r="C67" s="24"/>
      <c r="D67" s="24"/>
      <c r="E67" s="24"/>
      <c r="F67" s="24"/>
      <c r="G67" s="24"/>
      <c r="H67" s="22"/>
      <c r="I67" s="22"/>
    </row>
    <row r="68" spans="1:9" ht="19.5" x14ac:dyDescent="0.25">
      <c r="A68" s="22" t="s">
        <v>12</v>
      </c>
    </row>
    <row r="69" spans="1:9" ht="19.5" x14ac:dyDescent="0.25">
      <c r="B69" s="23" t="s">
        <v>13</v>
      </c>
      <c r="C69" s="24"/>
      <c r="D69" s="24"/>
      <c r="E69" s="24" t="s">
        <v>35</v>
      </c>
    </row>
    <row r="70" spans="1:9" ht="19.5" x14ac:dyDescent="0.25">
      <c r="B70" s="54" t="s">
        <v>101</v>
      </c>
      <c r="C70" s="54"/>
      <c r="D70" s="54"/>
      <c r="E70" s="54"/>
      <c r="F70" s="55"/>
      <c r="G70" s="55"/>
      <c r="H70" s="55"/>
      <c r="I70" s="55"/>
    </row>
  </sheetData>
  <mergeCells count="9">
    <mergeCell ref="A10:I10"/>
    <mergeCell ref="A66:H66"/>
    <mergeCell ref="H1:I1"/>
    <mergeCell ref="A3:E3"/>
    <mergeCell ref="B5:D5"/>
    <mergeCell ref="B6:D6"/>
    <mergeCell ref="B8:D8"/>
    <mergeCell ref="G8:I8"/>
    <mergeCell ref="B64:G65"/>
  </mergeCells>
  <phoneticPr fontId="7" type="noConversion"/>
  <pageMargins left="0.2" right="0.2" top="0.2" bottom="0.2" header="0.5" footer="0.5"/>
  <pageSetup paperSize="8" scale="69" fitToHeight="0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UFR SLHS Université de Franche-Comté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Secrétaire Générale</dc:creator>
  <cp:lastModifiedBy>utilbase</cp:lastModifiedBy>
  <cp:lastPrinted>2017-10-26T08:52:43Z</cp:lastPrinted>
  <dcterms:created xsi:type="dcterms:W3CDTF">2017-02-10T08:00:46Z</dcterms:created>
  <dcterms:modified xsi:type="dcterms:W3CDTF">2018-10-09T09:53:11Z</dcterms:modified>
</cp:coreProperties>
</file>