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P:\Services\OVE\2. Enquête insertion\valorisation\1. Répertoires des emplois\"/>
    </mc:Choice>
  </mc:AlternateContent>
  <xr:revisionPtr revIDLastSave="0" documentId="13_ncr:1_{D6DF7D97-71E6-4D38-91A0-5260ACBEB8C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ésentation_master" sheetId="5" r:id="rId1"/>
    <sheet name="tableau récapitulatif_master" sheetId="6" r:id="rId2"/>
    <sheet name="répertoire des emplois_master" sheetId="7" r:id="rId3"/>
    <sheet name="base 1" sheetId="1" state="hidden" r:id="rId4"/>
    <sheet name="base 2" sheetId="2" state="hidden" r:id="rId5"/>
  </sheets>
  <definedNames>
    <definedName name="_xlnm._FilterDatabase" localSheetId="3" hidden="1">'base 1'!$A$1:$I$636</definedName>
  </definedNames>
  <calcPr calcId="191029"/>
  <pivotCaches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3" i="7" s="1"/>
  <c r="B6" i="7" l="1"/>
  <c r="E7" i="7" l="1"/>
  <c r="B7" i="7"/>
  <c r="B8" i="7"/>
  <c r="B9" i="7" l="1"/>
  <c r="E6" i="7" l="1"/>
</calcChain>
</file>

<file path=xl/sharedStrings.xml><?xml version="1.0" encoding="utf-8"?>
<sst xmlns="http://schemas.openxmlformats.org/spreadsheetml/2006/main" count="6163" uniqueCount="853">
  <si>
    <t>Domaine de formation</t>
  </si>
  <si>
    <t>Mention</t>
  </si>
  <si>
    <t>Intitulé déclaré de l'emploi</t>
  </si>
  <si>
    <t>Profession et catégorie sociale</t>
  </si>
  <si>
    <t>Type de contrat</t>
  </si>
  <si>
    <t>Salaire en euros</t>
  </si>
  <si>
    <t>Type d'employeur</t>
  </si>
  <si>
    <t>Activité de l'entreprise</t>
  </si>
  <si>
    <t>Lieu de l'emploi</t>
  </si>
  <si>
    <t>diplômés</t>
  </si>
  <si>
    <t>répondants</t>
  </si>
  <si>
    <t>emploi</t>
  </si>
  <si>
    <t>recherche</t>
  </si>
  <si>
    <t>taux d'insertion</t>
  </si>
  <si>
    <t>Administration publique</t>
  </si>
  <si>
    <t>Droit, économie, gestion</t>
  </si>
  <si>
    <t>Biologie - Santé</t>
  </si>
  <si>
    <t>Sciences, technologies, santé</t>
  </si>
  <si>
    <t>Chimie</t>
  </si>
  <si>
    <t>Comptabilité - contrôle - audit</t>
  </si>
  <si>
    <t>Droit de l'entreprise</t>
  </si>
  <si>
    <t>Droit des affaires</t>
  </si>
  <si>
    <t>Droit du numérique</t>
  </si>
  <si>
    <t>Economie de l'entreprise et des marchés</t>
  </si>
  <si>
    <t>Energie</t>
  </si>
  <si>
    <t>Finance</t>
  </si>
  <si>
    <t>Français langue étrangère</t>
  </si>
  <si>
    <t>Arts, lettres, langues</t>
  </si>
  <si>
    <t>Génie mécanique</t>
  </si>
  <si>
    <t>Géographie, aménagement, environnement et développement</t>
  </si>
  <si>
    <t>Sciences humaines et sociales</t>
  </si>
  <si>
    <t>Géoressources, géorisques, géotechnique</t>
  </si>
  <si>
    <t>Gestion de l'environnement</t>
  </si>
  <si>
    <t>Gestion des ressources humaines</t>
  </si>
  <si>
    <t>Histoire, civilisations, patrimoine</t>
  </si>
  <si>
    <t>Information, communication</t>
  </si>
  <si>
    <t>Informatique</t>
  </si>
  <si>
    <t>Ingénierie des systèmes complexes</t>
  </si>
  <si>
    <t>Justice, procès et procédures</t>
  </si>
  <si>
    <t>Langues étrangères appliquées</t>
  </si>
  <si>
    <t>Langues, littératures et civilisations étrangères et régionales</t>
  </si>
  <si>
    <t>Lettres et Humanités</t>
  </si>
  <si>
    <t>Management et administration des entreprises</t>
  </si>
  <si>
    <t>Marketing, vente</t>
  </si>
  <si>
    <t>Mathématiques</t>
  </si>
  <si>
    <t>Mathématiques appliquées, statistique</t>
  </si>
  <si>
    <t>Mécanique</t>
  </si>
  <si>
    <t>Nutrition et sciences des aliments</t>
  </si>
  <si>
    <t>Philosophie</t>
  </si>
  <si>
    <t>Psychologie clinique, psychopathologie et psychologie de la santé</t>
  </si>
  <si>
    <t>Santé</t>
  </si>
  <si>
    <t>Sciences de l'eau</t>
  </si>
  <si>
    <t>Sciences du langage</t>
  </si>
  <si>
    <t>Sociologie</t>
  </si>
  <si>
    <t>Sciences et techniques des activités physiques et sportives</t>
  </si>
  <si>
    <t>Diplôme</t>
  </si>
  <si>
    <t>UFR Sciences et techniques</t>
  </si>
  <si>
    <t>En emploi</t>
  </si>
  <si>
    <t>CDI</t>
  </si>
  <si>
    <t>Ingénieur, cadre, professions intellectuelles supérieures</t>
  </si>
  <si>
    <t>Une entreprise privée</t>
  </si>
  <si>
    <t>Activités spécialisées, scientifiques et techniques</t>
  </si>
  <si>
    <t>Etranger</t>
  </si>
  <si>
    <t>SUP-FC / CTU</t>
  </si>
  <si>
    <t>CDD (hors contrats spécifiques au doctorat et y compris saisonnier, contractuel de la fonction publique, ATER, assistant(e) d’éducation, interne en santé, etc)</t>
  </si>
  <si>
    <t>La fonction publique (d’Etat, territoriale ou hospitalière)</t>
  </si>
  <si>
    <t>Santé humaine et action sociale</t>
  </si>
  <si>
    <t>Administration publique (hors enseignement)</t>
  </si>
  <si>
    <t>UFR des Sciences de la santé</t>
  </si>
  <si>
    <t>Paris</t>
  </si>
  <si>
    <t>Personnel de catégorie A de la fonction publique</t>
  </si>
  <si>
    <t>Rhône</t>
  </si>
  <si>
    <t>Fonctionnaire (y compris fonctionnaire stagiaire ou élève fonctionnaire)</t>
  </si>
  <si>
    <t>Côte-d'Or</t>
  </si>
  <si>
    <t>UFR STGI</t>
  </si>
  <si>
    <t>Construction</t>
  </si>
  <si>
    <t>Information et communication (y compris informatique)</t>
  </si>
  <si>
    <t>Industries (manufacturières, extractives et autres)</t>
  </si>
  <si>
    <t>UFR SJEPG</t>
  </si>
  <si>
    <t>Activités financières et d’assurance</t>
  </si>
  <si>
    <t>Profession libérale, indépendant, chef d’entreprise, auto-entrepreneur</t>
  </si>
  <si>
    <t>Vous-même (Indépendant, auto-entrepreneur, profession libérale, freelance)</t>
  </si>
  <si>
    <t>Alpes-Maritimes</t>
  </si>
  <si>
    <t>Enseignement</t>
  </si>
  <si>
    <t>UFR SLHS</t>
  </si>
  <si>
    <t>Isère</t>
  </si>
  <si>
    <t>Activités immobilières</t>
  </si>
  <si>
    <t>Doubs</t>
  </si>
  <si>
    <t>Emploi de niveau intermédiaire : technicien, agent de maîtrise, maîtrise administrative et commerciale, VRP</t>
  </si>
  <si>
    <t>Software Engineer</t>
  </si>
  <si>
    <t>Activités de services administratifs et de soutien</t>
  </si>
  <si>
    <t>Profession libérale</t>
  </si>
  <si>
    <t>Autres activités de service (dont organismes extracommunautaires, ménages en tant qu’employeurs…)</t>
  </si>
  <si>
    <t>En recherche d'emploi</t>
  </si>
  <si>
    <t>UPFR des Sports</t>
  </si>
  <si>
    <t>Commerce, transports, hébergement et restauration</t>
  </si>
  <si>
    <t>Artisan, commerçant, chef d’entreprise</t>
  </si>
  <si>
    <t>Loire-Atlantique</t>
  </si>
  <si>
    <t>Contrat spécifique au doctorat (contrat doctoral, allocation recherche, CIFRE….)</t>
  </si>
  <si>
    <t>Employé administratif d’entreprise, de commerce, personnel de service (secrétaire, aide à domicile, hôte-sse de caisse, vendeur, serveur…)</t>
  </si>
  <si>
    <t>Personnel de catégorie B de la fonction publique</t>
  </si>
  <si>
    <t>Seine-Saint-Denis</t>
  </si>
  <si>
    <t>Vosges</t>
  </si>
  <si>
    <t>Haute-Saône</t>
  </si>
  <si>
    <t>Volontariat international (VIE, VIA, VIH, VSI, VIF)</t>
  </si>
  <si>
    <t>Une association ou un organisme à but non lucratif</t>
  </si>
  <si>
    <t>Territoire de Belfort</t>
  </si>
  <si>
    <t>Intérimaire</t>
  </si>
  <si>
    <t>Ouvrier</t>
  </si>
  <si>
    <t>Ingénieur d'études</t>
  </si>
  <si>
    <t>Contrôleur de gestion</t>
  </si>
  <si>
    <t>Hauts-de-Seine</t>
  </si>
  <si>
    <t>Loire</t>
  </si>
  <si>
    <t>Gironde</t>
  </si>
  <si>
    <t>Seine-et-Marne</t>
  </si>
  <si>
    <t>Yvelines</t>
  </si>
  <si>
    <t>Personnel de catégorie C de la fonction publique</t>
  </si>
  <si>
    <t>Meurthe-et-Moselle</t>
  </si>
  <si>
    <t>Haute-Savoie</t>
  </si>
  <si>
    <t>Ingénieur logiciel</t>
  </si>
  <si>
    <t>Seine-Maritime</t>
  </si>
  <si>
    <t>Psychologue clinicienne</t>
  </si>
  <si>
    <t>Centre de linguistique appliquée</t>
  </si>
  <si>
    <t>Archéologue</t>
  </si>
  <si>
    <t>Jura</t>
  </si>
  <si>
    <t>Développeur web</t>
  </si>
  <si>
    <t>Yonne</t>
  </si>
  <si>
    <t>Auditeur financier</t>
  </si>
  <si>
    <t>Bas-Rhin</t>
  </si>
  <si>
    <t>Finistère</t>
  </si>
  <si>
    <t>Val-de-Marne</t>
  </si>
  <si>
    <t>Haute-Garonne</t>
  </si>
  <si>
    <t>Calvados</t>
  </si>
  <si>
    <t>Doctorant</t>
  </si>
  <si>
    <t>Juriste</t>
  </si>
  <si>
    <t>Maine-et-Loire</t>
  </si>
  <si>
    <t>Hérault</t>
  </si>
  <si>
    <t>Une entreprise publique (La Poste, SNCF, EDF, France Télévisions….)</t>
  </si>
  <si>
    <t>Neuropsychologue</t>
  </si>
  <si>
    <t>Ain</t>
  </si>
  <si>
    <t>Gard</t>
  </si>
  <si>
    <t>Drôme</t>
  </si>
  <si>
    <t>Puy-de-Dôme</t>
  </si>
  <si>
    <t>Psychologue</t>
  </si>
  <si>
    <t>Saône-et-Loire</t>
  </si>
  <si>
    <t>Nord</t>
  </si>
  <si>
    <t>Arts, spectacles et activités récréatives</t>
  </si>
  <si>
    <t>Une personne exerçant une profession libérale ou un indépendant (avocat, notaire, médecin...)</t>
  </si>
  <si>
    <t>Pas-de-Calais</t>
  </si>
  <si>
    <t>Manche</t>
  </si>
  <si>
    <t>Haut-Rhin</t>
  </si>
  <si>
    <t>Oise</t>
  </si>
  <si>
    <t>Bouches-du-Rhône</t>
  </si>
  <si>
    <t>Vacataire</t>
  </si>
  <si>
    <t>Développeur informatique</t>
  </si>
  <si>
    <t>Juriste en droit des sociétés</t>
  </si>
  <si>
    <t>Haute-Marne</t>
  </si>
  <si>
    <t>Psychologue spécialisée en neuropsychologie</t>
  </si>
  <si>
    <t>Essonne</t>
  </si>
  <si>
    <t>Marne</t>
  </si>
  <si>
    <t>Ingénieur Logiciel</t>
  </si>
  <si>
    <t>Indre-et-Loire</t>
  </si>
  <si>
    <t>Juriste droit social</t>
  </si>
  <si>
    <t>Aude</t>
  </si>
  <si>
    <t>Moselle</t>
  </si>
  <si>
    <t>Nièvre</t>
  </si>
  <si>
    <t>Aube</t>
  </si>
  <si>
    <t>Doctorat</t>
  </si>
  <si>
    <t>Institut supérieur d'ingénieurs de F-C</t>
  </si>
  <si>
    <t>Chargée de communication</t>
  </si>
  <si>
    <t>Charente-Maritime</t>
  </si>
  <si>
    <t>Savoie</t>
  </si>
  <si>
    <t>Contrat doctoral</t>
  </si>
  <si>
    <t>Collaborateur comptable</t>
  </si>
  <si>
    <t>Juriste en droit social</t>
  </si>
  <si>
    <t>Employée polyvalente</t>
  </si>
  <si>
    <t>Assistant d'éducation</t>
  </si>
  <si>
    <t>La Réunion</t>
  </si>
  <si>
    <t>En études</t>
  </si>
  <si>
    <t>Conseiller clientèle</t>
  </si>
  <si>
    <t xml:space="preserve">Enquête sur le devenir des diplômés </t>
  </si>
  <si>
    <t>de l'Université de Franche-Comté</t>
  </si>
  <si>
    <t>après l'obtention du master</t>
  </si>
  <si>
    <t>Chaque année, dans le cadre d’une enquête organisée par le Ministère de l’Enseignement Supérieur, de la Recherche et de l’Innovation, l’OFVE interroge les diplômés de master de l’Université de Franche-Comté, 30 mois après l’obtention de leur diplôme. Le répertoire des emplois est réalisé à partir des résultats de cette enquête. Ce document présente pour les diplômés en emploi au moment de l’enquête (l’emploi étant leur situation principale) le détail de l’emploi occupé.</t>
  </si>
  <si>
    <t>Ce répertoire est découpé par mention. Chaque ligne correspond à un diplômé et décrit l’emploi qu’il occupe :</t>
  </si>
  <si>
    <t>•  L’intitulé de l’emploi tel que le répondant l’a déclaré lors de l’enquête</t>
  </si>
  <si>
    <t>•  La profession et catégorie sociale de son emploi selon la nomenclature de l’INSEE</t>
  </si>
  <si>
    <t>•  Le statut ou type de contrat</t>
  </si>
  <si>
    <t>•  Le salaire net mensuel en euros - calculé en équivalent temps plein</t>
  </si>
  <si>
    <t>•  Le type d’employeur</t>
  </si>
  <si>
    <t>•  L’activité de l’entreprise selon la nomenclature des activités françaises de l’INSEE</t>
  </si>
  <si>
    <t>•  Le lieu de l’emploi</t>
  </si>
  <si>
    <t>Certaines cases ne sont pas remplies car l’information n’était pas disponible, les diplômés ne répondant pas forcément à toutes les questions.</t>
  </si>
  <si>
    <t>Libellé du diplôme</t>
  </si>
  <si>
    <t>composante</t>
  </si>
  <si>
    <t>Nombre de diplômés</t>
  </si>
  <si>
    <t>Nombre de répondants</t>
  </si>
  <si>
    <t>Pas en emploi mais a trouvé un emploi qui commencera plus tard</t>
  </si>
  <si>
    <t>Autre situation (stage, service civique, année sabbatique, inactivité...)</t>
  </si>
  <si>
    <t>Arts de la scène et du spectacle vivant</t>
  </si>
  <si>
    <t>Archéologie, sciences pour l'archéologie</t>
  </si>
  <si>
    <t>activité physique adaptée et santé</t>
  </si>
  <si>
    <t>entraînement et optimisation de la performance sportive</t>
  </si>
  <si>
    <t>Management du sport</t>
  </si>
  <si>
    <t>santé publique et environnement</t>
  </si>
  <si>
    <t>Design</t>
  </si>
  <si>
    <t>Taux de réponse</t>
  </si>
  <si>
    <t>Indiquez la formation recherchée</t>
  </si>
  <si>
    <t>taux de réponse</t>
  </si>
  <si>
    <t>Répertoire des emplois 18 mois</t>
  </si>
  <si>
    <t>Champ : tous les étudiants, tous parcours confondus : en formation initiale ou continue, avec ou sans poursuite d'études, emploi en France ou à l'étranger.</t>
  </si>
  <si>
    <t>Taux d'insertion professionnelle à 18 mois</t>
  </si>
  <si>
    <t>entre 2 400 et 2 599 €</t>
  </si>
  <si>
    <t>entre 2 000 et 2 199 €</t>
  </si>
  <si>
    <t>entre 1 600 et 1 799 €</t>
  </si>
  <si>
    <t>entre 1 800 et 1 999 €</t>
  </si>
  <si>
    <t>NC</t>
  </si>
  <si>
    <t>entre 2 200 et 2 399 €</t>
  </si>
  <si>
    <t>entre 1 200 et 1 399 €</t>
  </si>
  <si>
    <t>entre 1 400 et 1 599 €</t>
  </si>
  <si>
    <t>Moins de 1 000 €</t>
  </si>
  <si>
    <t>entre 2 600 et 2 799 €</t>
  </si>
  <si>
    <t>plus de 2 800 €</t>
  </si>
  <si>
    <t>Charente</t>
  </si>
  <si>
    <t>Auditrice</t>
  </si>
  <si>
    <t>Assistante comptable</t>
  </si>
  <si>
    <t>Var</t>
  </si>
  <si>
    <t>Gestionnaire de clientèle</t>
  </si>
  <si>
    <t>Acheteur</t>
  </si>
  <si>
    <t>Contrat d’apprentissage</t>
  </si>
  <si>
    <t>entre 1 000 et 1 199 €</t>
  </si>
  <si>
    <t>Morbihan</t>
  </si>
  <si>
    <t>Chargée d'études</t>
  </si>
  <si>
    <t>Ingénieur DevOps</t>
  </si>
  <si>
    <t>Analyste contentieux</t>
  </si>
  <si>
    <t>Assistante de justice</t>
  </si>
  <si>
    <t>Mandataire judiciaire à la protection des majeurs</t>
  </si>
  <si>
    <t>Conseillère pédagogique</t>
  </si>
  <si>
    <t>Chargé de mission</t>
  </si>
  <si>
    <t>Conseillère bancaire</t>
  </si>
  <si>
    <t>Professeur de mathématiques</t>
  </si>
  <si>
    <t>Data Analyst</t>
  </si>
  <si>
    <t>Tarn-et-Garonne</t>
  </si>
  <si>
    <t>Technicienne de laboratoire</t>
  </si>
  <si>
    <t>Enseignant en Activité Physique Adaptée</t>
  </si>
  <si>
    <t>Enseignant de FLE</t>
  </si>
  <si>
    <t>Doctorante contractuelle</t>
  </si>
  <si>
    <t>Promotion 2022/2023</t>
  </si>
  <si>
    <t>Master Administration Publique</t>
  </si>
  <si>
    <t>Master Archéologie, sciences pour l'archéologie</t>
  </si>
  <si>
    <t>Master Arts de la scène et du spectacle vivant</t>
  </si>
  <si>
    <t>Master Biologie - Santé</t>
  </si>
  <si>
    <t>Master Chimie</t>
  </si>
  <si>
    <t>Master Comptabilité - contrôle - audit</t>
  </si>
  <si>
    <t>Master Design</t>
  </si>
  <si>
    <t>Master Droit de l'entreprise</t>
  </si>
  <si>
    <t>Master Droit des affaires</t>
  </si>
  <si>
    <t>Master Droit du numérique</t>
  </si>
  <si>
    <t>Master Economie de l'entreprise et des marchés</t>
  </si>
  <si>
    <t>Master Energie</t>
  </si>
  <si>
    <t>Master Finance</t>
  </si>
  <si>
    <t>Master Français langue étrangère</t>
  </si>
  <si>
    <t>Master Génie mécanique</t>
  </si>
  <si>
    <t>Master Géographie, aménagement, environnement développement</t>
  </si>
  <si>
    <t>Master Géoressources, géorisques, géotechnique</t>
  </si>
  <si>
    <t>Master Gestion de l'environnement</t>
  </si>
  <si>
    <t>Master Gestion des ressources humaines</t>
  </si>
  <si>
    <t>Master Histoire, civilisations, patrimoine</t>
  </si>
  <si>
    <t>Master Information, communication</t>
  </si>
  <si>
    <t>Master Informatique</t>
  </si>
  <si>
    <t>Master ingén syst complex</t>
  </si>
  <si>
    <t>Master Justice, procès et procédures</t>
  </si>
  <si>
    <t>Master Langues étrangères appliquées</t>
  </si>
  <si>
    <t>Master Langues, littérat civilisations étrangères régionales</t>
  </si>
  <si>
    <t>Master Lettres et Humanités</t>
  </si>
  <si>
    <t>Master Management et administration des entreprises</t>
  </si>
  <si>
    <t>Master Marketing, vente</t>
  </si>
  <si>
    <t>Master Mathématiques</t>
  </si>
  <si>
    <t>Master Mathématiques appliquées, statistique</t>
  </si>
  <si>
    <t>Master Mécanique</t>
  </si>
  <si>
    <t>Master Monnaie, banque, finance, assurance</t>
  </si>
  <si>
    <t>Master Nutrition et sciences des aliments</t>
  </si>
  <si>
    <t>Master Philosophie</t>
  </si>
  <si>
    <t>Master Psychol clinique, psychopathologie pyschologie santé</t>
  </si>
  <si>
    <t>Master Santé</t>
  </si>
  <si>
    <t>Master Santé publique</t>
  </si>
  <si>
    <t>Master Sciences de l'eau</t>
  </si>
  <si>
    <t>Master Sciences du langage</t>
  </si>
  <si>
    <t>Master Sociologie</t>
  </si>
  <si>
    <t>Master STAPS : activité physique adaptée et santé</t>
  </si>
  <si>
    <t>Master STAPS : Entraînement optimisation performance sportiv</t>
  </si>
  <si>
    <t>Master STAPS : management du sport</t>
  </si>
  <si>
    <t>Référente d'accompagnement professionnel des assistants familiaux</t>
  </si>
  <si>
    <t>professeur des écoles</t>
  </si>
  <si>
    <t>Professeur Particulier de Français Langue Etrangère</t>
  </si>
  <si>
    <t>Chargé de mission mixité sociale</t>
  </si>
  <si>
    <t>Médiatrice scientifique et culturelle</t>
  </si>
  <si>
    <t>Psychologue clinicienne en IME</t>
  </si>
  <si>
    <t>Personnel enseignant</t>
  </si>
  <si>
    <t>Chargée de recherche doctorante Cifre</t>
  </si>
  <si>
    <t>Interne des hôpitaux, en hépato-gastro-entérologie</t>
  </si>
  <si>
    <t>Ingénieur biologiste</t>
  </si>
  <si>
    <t>Responsable de fabrication</t>
  </si>
  <si>
    <t>assistant de direction</t>
  </si>
  <si>
    <t>Chargée d’études statistiques</t>
  </si>
  <si>
    <t>Animateur périscolaire</t>
  </si>
  <si>
    <t>Accompagnatrice de projets vie étudiante</t>
  </si>
  <si>
    <t>Collaborateur d’entretien</t>
  </si>
  <si>
    <t>Professeure agrégée de lettres classiques et mission CASNAV</t>
  </si>
  <si>
    <t>Coach Agile</t>
  </si>
  <si>
    <t>Auto entrepreneur dans le domaine de l'éducation financière</t>
  </si>
  <si>
    <t>neuropsychologue</t>
  </si>
  <si>
    <t>AED</t>
  </si>
  <si>
    <t>Ingénieur chimiste industrialisation</t>
  </si>
  <si>
    <t>Juriste instructeur commande publique</t>
  </si>
  <si>
    <t>juriste</t>
  </si>
  <si>
    <t>Juriste Junior en droit du travail</t>
  </si>
  <si>
    <t>Coach de CrossFit</t>
  </si>
  <si>
    <t>Ingénieur d'études thermohydraulique sûreté nucléaire</t>
  </si>
  <si>
    <t>Doctorant CIFRE en Traitement Automatique du Langage</t>
  </si>
  <si>
    <t>Responsable ressources humaines</t>
  </si>
  <si>
    <t>Chargée de missions réglementaire et clinique</t>
  </si>
  <si>
    <t>Développeur fullstack</t>
  </si>
  <si>
    <t>Service d'étage</t>
  </si>
  <si>
    <t>Chargée de gestion de Patrimoine Immobilier de la Ville de Besançon</t>
  </si>
  <si>
    <t>Contract manager</t>
  </si>
  <si>
    <t>Ingénieur en développement logiciel</t>
  </si>
  <si>
    <t>Ingénieure d'étude (Doctorante en thèse)</t>
  </si>
  <si>
    <t>Assistante commerciale</t>
  </si>
  <si>
    <t>Biostatisticienne</t>
  </si>
  <si>
    <t>Chargée de RH</t>
  </si>
  <si>
    <t>Ingénieur en bureau d'étude</t>
  </si>
  <si>
    <t>Chargée de mission protection des données</t>
  </si>
  <si>
    <t>Instructrice au pôle régional Dublin (contractuelle)</t>
  </si>
  <si>
    <t>Ingénieur R et D électronique</t>
  </si>
  <si>
    <t>Juriste - Collaboratrice de greffe</t>
  </si>
  <si>
    <t>Directrice d’agence bancaire</t>
  </si>
  <si>
    <t>Ingénieur aerothermique</t>
  </si>
  <si>
    <t>Auditrice énergétique</t>
  </si>
  <si>
    <t>Conseiller en énergie partagée</t>
  </si>
  <si>
    <t>ingénieur logiciel</t>
  </si>
  <si>
    <t>auto entrepreneur</t>
  </si>
  <si>
    <t>developpeur web</t>
  </si>
  <si>
    <t>Chef de projet digital</t>
  </si>
  <si>
    <t>thèse</t>
  </si>
  <si>
    <t>Ingénieur d'études nucléaire</t>
  </si>
  <si>
    <t>Correspondant en droit des sociétés</t>
  </si>
  <si>
    <t>Technicien qualité</t>
  </si>
  <si>
    <t>Enseignant APA</t>
  </si>
  <si>
    <t>Responsable de Comptes et Cheffe de Produit e-commerce</t>
  </si>
  <si>
    <t>Assistante Production et Projets</t>
  </si>
  <si>
    <t>Responsable adjointe de la communication à l'académie de Besançon.</t>
  </si>
  <si>
    <t>Préparation de commande</t>
  </si>
  <si>
    <t>Ingénieure technologue</t>
  </si>
  <si>
    <t>Directrice générale des services</t>
  </si>
  <si>
    <t>Réceptionniste polyvalent dans l'hôtellerie</t>
  </si>
  <si>
    <t>Responsable Industrialisation</t>
  </si>
  <si>
    <t>chargé de permanence dans le médical</t>
  </si>
  <si>
    <t>Ingénieur d'étude en immunologie</t>
  </si>
  <si>
    <t>Chargée de Marketing et Communication</t>
  </si>
  <si>
    <t>doctorant</t>
  </si>
  <si>
    <t>Adjoint RRH</t>
  </si>
  <si>
    <t>Technicienne en gestion administrative</t>
  </si>
  <si>
    <t>kiné libérale et kiné salarié à l'hopital</t>
  </si>
  <si>
    <t>directeur de secteur</t>
  </si>
  <si>
    <t>Responsable des Ressources Humaines</t>
  </si>
  <si>
    <t>Assistant d'étude à l'AUDAB (Agence d'Urbanisme Besançon)</t>
  </si>
  <si>
    <t>juriste généraliste</t>
  </si>
  <si>
    <t>Ingénieur électronique</t>
  </si>
  <si>
    <t>Ingénieur qualité</t>
  </si>
  <si>
    <t>psychologue en protection de l'enfant</t>
  </si>
  <si>
    <t>Chargée de mission Indicateurs</t>
  </si>
  <si>
    <t>Assistante des ventes</t>
  </si>
  <si>
    <t>gendarme</t>
  </si>
  <si>
    <t>Maître nageuse, coach aquatique et terrestre</t>
  </si>
  <si>
    <t>Facilitateur des programmes et des projets</t>
  </si>
  <si>
    <t>ingénieur en recherche et développement</t>
  </si>
  <si>
    <t>Responsable de comptes</t>
  </si>
  <si>
    <t>Ingénieur informatique</t>
  </si>
  <si>
    <t>Ingénieur Géotechnique</t>
  </si>
  <si>
    <t>Doctorant cotnractuel</t>
  </si>
  <si>
    <t>Controleur de gestion de site</t>
  </si>
  <si>
    <t>Élève inspecteur du travail</t>
  </si>
  <si>
    <t>Technicien galvanoplastie</t>
  </si>
  <si>
    <t>Traine in raw Material</t>
  </si>
  <si>
    <t>Psychologue Protection maternelle et infantile</t>
  </si>
  <si>
    <t>Ingénieure Géotechnique</t>
  </si>
  <si>
    <t>Ingénieur R et D</t>
  </si>
  <si>
    <t>Caissière</t>
  </si>
  <si>
    <t>Serveuse</t>
  </si>
  <si>
    <t>Doctorante</t>
  </si>
  <si>
    <t>Ingénieur test et validation</t>
  </si>
  <si>
    <t>Chargé de mission au sein du Cabinet de Catherine Vautrin, ministre</t>
  </si>
  <si>
    <t>Conseillère à l’emploi France Travail</t>
  </si>
  <si>
    <t>Apprentie archiviste</t>
  </si>
  <si>
    <t>Enseignante de Français</t>
  </si>
  <si>
    <t>Développeur Web</t>
  </si>
  <si>
    <t>Chargé de mission à la CPAM du Jura pour les statistiques</t>
  </si>
  <si>
    <t>Gestionnaire ADV chez Flowbird</t>
  </si>
  <si>
    <t>Agent de développement territorial et de la communication</t>
  </si>
  <si>
    <t>Ingenieur Thermicien</t>
  </si>
  <si>
    <t>Diététicien Référente de filière Nutrition Clinique</t>
  </si>
  <si>
    <t>Chargé de mission Mobilités</t>
  </si>
  <si>
    <t>Research and Development Specialist</t>
  </si>
  <si>
    <t>doctorante</t>
  </si>
  <si>
    <t>contrat doctoral</t>
  </si>
  <si>
    <t>Chargée d'étude Protection des Eaux souterraines</t>
  </si>
  <si>
    <t>Developeur informatique</t>
  </si>
  <si>
    <t>Ingénieur R et D Électrochimiste</t>
  </si>
  <si>
    <t>Responsable foncier environnement</t>
  </si>
  <si>
    <t>Ingénieur géotechnicien, responsable de laboratoire</t>
  </si>
  <si>
    <t>Responsable d’atelier en galvanoplastie</t>
  </si>
  <si>
    <t>Ingénieur Support Paiement</t>
  </si>
  <si>
    <t>Conseillère de vente</t>
  </si>
  <si>
    <t>Enseignant activité physique et adapté</t>
  </si>
  <si>
    <t>Apprentis MSN</t>
  </si>
  <si>
    <t>Animatrice periscolaire</t>
  </si>
  <si>
    <t>Dessinateur projeteur</t>
  </si>
  <si>
    <t>Assistant de justice</t>
  </si>
  <si>
    <t>Conseillère service à Cultura - renfort Noel</t>
  </si>
  <si>
    <t>Enseignante en activité physique adaptée</t>
  </si>
  <si>
    <t>Consultant applicatif</t>
  </si>
  <si>
    <t>Professeur Agrégé</t>
  </si>
  <si>
    <t>Attaché territorial</t>
  </si>
  <si>
    <t>Clerc de notaire</t>
  </si>
  <si>
    <t>Coordinatrice qualité laboratoire</t>
  </si>
  <si>
    <t>Assistante ressources humaines</t>
  </si>
  <si>
    <t>Analyste financier</t>
  </si>
  <si>
    <t>déléguée a la protection des données</t>
  </si>
  <si>
    <t>Assistant gérant de portefeuille</t>
  </si>
  <si>
    <t>Chargé de suivi adm et fi des projets européens de recherche</t>
  </si>
  <si>
    <t>Expert comptable mémorialiste</t>
  </si>
  <si>
    <t>animatrice périscolaire</t>
  </si>
  <si>
    <t>Juriste junior</t>
  </si>
  <si>
    <t>Gestionnaire de recouvrement</t>
  </si>
  <si>
    <t>médiatrice culturelle</t>
  </si>
  <si>
    <t>Ingénieur d'étude archéométallurgiste CNRS</t>
  </si>
  <si>
    <t>Conseillère commercial des particuliers en banque</t>
  </si>
  <si>
    <t>développeur data</t>
  </si>
  <si>
    <t>Contrat doctoral à l’Université de Lorraine</t>
  </si>
  <si>
    <t>Responsable exploitation</t>
  </si>
  <si>
    <t>Enseignant d’activités physiques adaptées, chargée de prévention</t>
  </si>
  <si>
    <t>Concepteur</t>
  </si>
  <si>
    <t>Assistante de communication</t>
  </si>
  <si>
    <t>Chargée des moyens et des personnels de l’enseignement agricole public</t>
  </si>
  <si>
    <t>Doctorat contractuel</t>
  </si>
  <si>
    <t>Conseillère formation</t>
  </si>
  <si>
    <t>Cheffe de projet communication</t>
  </si>
  <si>
    <t>Vendeuse animalerie</t>
  </si>
  <si>
    <t>Juriste en cabinet comptable</t>
  </si>
  <si>
    <t>conseiller de clientèle professionnelle</t>
  </si>
  <si>
    <t>Cours particuliers</t>
  </si>
  <si>
    <t>Chargée de développement territorial photovoltaïque</t>
  </si>
  <si>
    <t>Neuropsychologue au CHU MINJOZ en Gériatrie</t>
  </si>
  <si>
    <t>Neuropsychologue CdI</t>
  </si>
  <si>
    <t>Entraîneur de biathlon</t>
  </si>
  <si>
    <t>Facteur intérimaire</t>
  </si>
  <si>
    <t>Ingénieur en technologie de l'information</t>
  </si>
  <si>
    <t>Responsable du service des Assemblées</t>
  </si>
  <si>
    <t>chargé d'affaires energie</t>
  </si>
  <si>
    <t>PhD Student</t>
  </si>
  <si>
    <t>Opératrice en logistique chez Maty</t>
  </si>
  <si>
    <t>Préparateur Physique au Pôle France de VTT et au sein de mon entrepris</t>
  </si>
  <si>
    <t>Ingénieure consultante en conception et développement de produits</t>
  </si>
  <si>
    <t>Psychologue clinicienne en ITEP</t>
  </si>
  <si>
    <t>Ingenieur Électricien en bureau d'étude</t>
  </si>
  <si>
    <t>Chargé d'études faune flore et milieux</t>
  </si>
  <si>
    <t>Auditeur légal</t>
  </si>
  <si>
    <t>Psychologue spécialisée en neuropsychologie en SMR neurologie</t>
  </si>
  <si>
    <t>Infographiste</t>
  </si>
  <si>
    <t>Assistante Marketing-Communication</t>
  </si>
  <si>
    <t>juriste en cabinet</t>
  </si>
  <si>
    <t>Assistante VAE</t>
  </si>
  <si>
    <t>Salarié club</t>
  </si>
  <si>
    <t>enseignant APA</t>
  </si>
  <si>
    <t>Coordinatrice Rh chez GE Steam Power France à Belfort</t>
  </si>
  <si>
    <t>Développeur logiciel junior</t>
  </si>
  <si>
    <t>juriste droit social</t>
  </si>
  <si>
    <t>Ingénieure d'étude en microbiologie</t>
  </si>
  <si>
    <t>enseignant collège lycée</t>
  </si>
  <si>
    <t>Agent territorial du patrimoine en bibliothèque</t>
  </si>
  <si>
    <t>responsable de communication</t>
  </si>
  <si>
    <t>Entraîneur du comité  régional de ski</t>
  </si>
  <si>
    <t>Responsable amélioration continue</t>
  </si>
  <si>
    <t>Conseillère en gestion de patrimoine indépendante</t>
  </si>
  <si>
    <t>Manager, manutentionnaire et hôte de caisse en supermarché</t>
  </si>
  <si>
    <t>enseignante en activité physique adaptée</t>
  </si>
  <si>
    <t>Hôtesse de caisse</t>
  </si>
  <si>
    <t>Controleuse de gestion junior</t>
  </si>
  <si>
    <t>Juriste Corporte Junior</t>
  </si>
  <si>
    <t>Greffière stagiaire</t>
  </si>
  <si>
    <t>Consultante SEO et Webdesign dans une agence de communication</t>
  </si>
  <si>
    <t>Technicien développeur informatique</t>
  </si>
  <si>
    <t>conseiller bancaire</t>
  </si>
  <si>
    <t>Médiateur FLE formateur scolaire</t>
  </si>
  <si>
    <t>Doctorant contractuel</t>
  </si>
  <si>
    <t>Psychologue de l’Education Nationale contractuelle</t>
  </si>
  <si>
    <t>Chef de projet en gestion de bases de données</t>
  </si>
  <si>
    <t>Chargée de Marketing Digital</t>
  </si>
  <si>
    <t>Responsable électronique embarquée</t>
  </si>
  <si>
    <t>Responsable rh et paie</t>
  </si>
  <si>
    <t>Juriste recouvrement contentieux</t>
  </si>
  <si>
    <t>Professeur stagiaire</t>
  </si>
  <si>
    <t>professeur documentaliste</t>
  </si>
  <si>
    <t>Développeur Mobile Android</t>
  </si>
  <si>
    <t>Enseignante en langues étrangères</t>
  </si>
  <si>
    <t>Contrôleuse permanent</t>
  </si>
  <si>
    <t>Ingénieur Informatique</t>
  </si>
  <si>
    <t>Professeure documentaliste</t>
  </si>
  <si>
    <t>contractuelle au lycée</t>
  </si>
  <si>
    <t>Éducateur sportif N3</t>
  </si>
  <si>
    <t>Médiateur social</t>
  </si>
  <si>
    <t>Hydrobiologiste chargé de missions milieux aquatiques</t>
  </si>
  <si>
    <t>Illustrateur (Scientifique) freelance</t>
  </si>
  <si>
    <t>Responsable adjointe des finances</t>
  </si>
  <si>
    <t>Contrôleuse de gestion</t>
  </si>
  <si>
    <t>Psychologue clinicienne et psychothérapeute</t>
  </si>
  <si>
    <t>Controleur de gestion commercial</t>
  </si>
  <si>
    <t>Psychologue clinicienne en centre parental</t>
  </si>
  <si>
    <t>INTEGRATION VALIDATION VERIFICATION  ENGINEER</t>
  </si>
  <si>
    <t>CDD JURISTE DROIT</t>
  </si>
  <si>
    <t>Chargé de recrutement</t>
  </si>
  <si>
    <t>Référent intervention avion</t>
  </si>
  <si>
    <t>Chargée des Ressources Humaines</t>
  </si>
  <si>
    <t>Chargée de mission SCoT et mobilité</t>
  </si>
  <si>
    <t>Ingénieur énergie électrique</t>
  </si>
  <si>
    <t>Adjoint responsable ordonnancement</t>
  </si>
  <si>
    <t>Agent de permanence pour personnes âgés</t>
  </si>
  <si>
    <t>Professeure agrégée en mathématiques</t>
  </si>
  <si>
    <t>Professeur titulaire agrégé de classe normale</t>
  </si>
  <si>
    <t>professeur</t>
  </si>
  <si>
    <t>Chargé d'études, pilotage et financements</t>
  </si>
  <si>
    <t>professeur d'anglais</t>
  </si>
  <si>
    <t>Chargée d'affaire entreprise</t>
  </si>
  <si>
    <t>Doctorante en archéologie, histoire</t>
  </si>
  <si>
    <t>Professeur de Lettres</t>
  </si>
  <si>
    <t>Ingénieur frigoriste</t>
  </si>
  <si>
    <t>Agent de préfecture</t>
  </si>
  <si>
    <t>Chargée d'études botaniste</t>
  </si>
  <si>
    <t>Consultant offre et compétitivité</t>
  </si>
  <si>
    <t>Référente FLE</t>
  </si>
  <si>
    <t>Je travaille dans un supermarché</t>
  </si>
  <si>
    <t>Chef de projet analyste</t>
  </si>
  <si>
    <t>Juriste collaboratrice en droit des affaires et droit du numérique</t>
  </si>
  <si>
    <t>Lectrice</t>
  </si>
  <si>
    <t>Ingénieur d'essai et validation</t>
  </si>
  <si>
    <t>ingénieur du bureau d’étude en énergie climatique</t>
  </si>
  <si>
    <t>buisiness manager</t>
  </si>
  <si>
    <t>Directeur sportif et entraîneur cycliste</t>
  </si>
  <si>
    <t>PhD student</t>
  </si>
  <si>
    <t>Auditeur Financier</t>
  </si>
  <si>
    <t>Professeur de français</t>
  </si>
  <si>
    <t>Chargé de projet technique</t>
  </si>
  <si>
    <t>Chargée de médiation culturelle et des relations publiques</t>
  </si>
  <si>
    <t>Professeur particulier</t>
  </si>
  <si>
    <t>Ingénieure validation et vérification</t>
  </si>
  <si>
    <t>Chargée d’affaires énergétique</t>
  </si>
  <si>
    <t>Agent de sécurité</t>
  </si>
  <si>
    <t>Analyste de lutte contre le blanchiment et le financement du terrorism</t>
  </si>
  <si>
    <t>Directeur des Opérations Cadastrales a.i.</t>
  </si>
  <si>
    <t>Interne en derniere annee d'anesthesie reanimation</t>
  </si>
  <si>
    <t>Chef du service des statistiques et des prévisions économiques</t>
  </si>
  <si>
    <t>Administrateur linux</t>
  </si>
  <si>
    <t>Professeur</t>
  </si>
  <si>
    <t>Développeur front end</t>
  </si>
  <si>
    <t>chargee d etudes de projets informatiques</t>
  </si>
  <si>
    <t>professeur de mathématiques</t>
  </si>
  <si>
    <t>consultante en test et automatisation</t>
  </si>
  <si>
    <t>Consultant en gestion administrative et financière</t>
  </si>
  <si>
    <t>professeur histoire géo EMC en collège et lycée généraux</t>
  </si>
  <si>
    <t>Product owner outil de sécurité (SOAR)</t>
  </si>
  <si>
    <t>Consultante en recrutement</t>
  </si>
  <si>
    <t>Directeur sportif équipe cycliste professionnelle</t>
  </si>
  <si>
    <t>coordinatrice en unité pédagogique d'enseignement langue étrangère</t>
  </si>
  <si>
    <t>Directeur sportif cyclisme</t>
  </si>
  <si>
    <t>Chargée de mission fonds européen agricole</t>
  </si>
  <si>
    <t>Wissenschaftliche Mitarbeiterin</t>
  </si>
  <si>
    <t>Chargée de missions emplois et compétences</t>
  </si>
  <si>
    <t>Controleur de Gestion Senior</t>
  </si>
  <si>
    <t>Ingénieur en R et D en systèmes embarqué</t>
  </si>
  <si>
    <t>Assistante éditoriale</t>
  </si>
  <si>
    <t>Gestionnaire commercial en assurance</t>
  </si>
  <si>
    <t>Ingénieur calcul en consulting</t>
  </si>
  <si>
    <t>Responsable secteur recouvrement</t>
  </si>
  <si>
    <t>Assistante RH</t>
  </si>
  <si>
    <t>Ingénieure thermicienne</t>
  </si>
  <si>
    <t>chef de projet</t>
  </si>
  <si>
    <t>Gestionnaire back office auprés de la BPCE</t>
  </si>
  <si>
    <t>Ingénieure qualité</t>
  </si>
  <si>
    <t>Ingénieur thermicien</t>
  </si>
  <si>
    <t>Doctorante en metrologie electrique</t>
  </si>
  <si>
    <t>Animatrice socioculturelle</t>
  </si>
  <si>
    <t>Cheffe de projet industrialisation</t>
  </si>
  <si>
    <t>Gestionnaire de clientèle à la banque</t>
  </si>
  <si>
    <t>Ingénieur VV</t>
  </si>
  <si>
    <t>Professeur d'enseignement secondaire</t>
  </si>
  <si>
    <t>Ingenieur matériaux et procédés</t>
  </si>
  <si>
    <t>Charge assurance qualité et affaires réglementaires</t>
  </si>
  <si>
    <t>Assistant d’éducation, Intervenant projet artistique</t>
  </si>
  <si>
    <t>Project controler</t>
  </si>
  <si>
    <t>Analyste de données</t>
  </si>
  <si>
    <t>ingénieur de test d’intégration</t>
  </si>
  <si>
    <t>contrôleur de gestion</t>
  </si>
  <si>
    <t>Chef de Service en charge du secteur privé</t>
  </si>
  <si>
    <t>Ingénieur thermique</t>
  </si>
  <si>
    <t>Contrôleur de gestion (Technicien Supérieur Hospitalier)</t>
  </si>
  <si>
    <t>Responsable RH</t>
  </si>
  <si>
    <t>Cartographe, chargé de gestion</t>
  </si>
  <si>
    <t>talent acquisition manager</t>
  </si>
  <si>
    <t>Développeur Back End</t>
  </si>
  <si>
    <t>Responsable Administratif et Financier</t>
  </si>
  <si>
    <t>Responsable administratif et financier</t>
  </si>
  <si>
    <t>Ingénieure travaux assainissement</t>
  </si>
  <si>
    <t>Technique du pole professionnel</t>
  </si>
  <si>
    <t>Consultant confirmé</t>
  </si>
  <si>
    <t>Enseignant de francais en tourisme et hotellerie</t>
  </si>
  <si>
    <t>comptable confirmée</t>
  </si>
  <si>
    <t>Juriste chargé.e du suivi administratif et juridique</t>
  </si>
  <si>
    <t>Responsable d’opération en archéologie</t>
  </si>
  <si>
    <t>chef de projet web</t>
  </si>
  <si>
    <t>Chef de projet Données</t>
  </si>
  <si>
    <t>Monitrice adjointe d’animation</t>
  </si>
  <si>
    <t>Web designer</t>
  </si>
  <si>
    <t>Auditeur financier junior</t>
  </si>
  <si>
    <t>Sale coordinator</t>
  </si>
  <si>
    <t>Monitrice d’accrobranche et monteur de parc</t>
  </si>
  <si>
    <t>Technicien et chargé de missions GEMAPI</t>
  </si>
  <si>
    <t>Collaborateur parlementaire au Sénat</t>
  </si>
  <si>
    <t>ingénieur en énergie propulsion</t>
  </si>
  <si>
    <t>Chargée de communication et de développement.</t>
  </si>
  <si>
    <t>Chef de projet petite ville de demain</t>
  </si>
  <si>
    <t>Chargé de l’animation de la vie étudiante</t>
  </si>
  <si>
    <t>Chargé d’études dans un bureau d’étude des mobilités</t>
  </si>
  <si>
    <t>professeur des écoles stagiaire</t>
  </si>
  <si>
    <t>Psychologue du Ministère de la Justice</t>
  </si>
  <si>
    <t>Archéologue médiéviste, responsable d'opération Ville d'Autun</t>
  </si>
  <si>
    <t>Gestionnaire RH Paie</t>
  </si>
  <si>
    <t>Ingénieure CIFRE</t>
  </si>
  <si>
    <t>Inspectrice élève du travail.</t>
  </si>
  <si>
    <t>Chargée de comptabilité connectée</t>
  </si>
  <si>
    <t>commédienne-marionnettiste</t>
  </si>
  <si>
    <t>Guide Touristique</t>
  </si>
  <si>
    <t>Clerc de commissaire de justice</t>
  </si>
  <si>
    <t>Psychologue salariée</t>
  </si>
  <si>
    <t>CHARGÉE DE MISSIONS RH</t>
  </si>
  <si>
    <t>Conseillère Pénitentiaire d’Insertion et de Probation (contractuelle)</t>
  </si>
  <si>
    <t>Ingénieur d'études : Railway Dynamics Engineer</t>
  </si>
  <si>
    <t>Juriste - Coordinatrice du CDAD du Jura.</t>
  </si>
  <si>
    <t>Etude du comportement dynamique non-linéaire 3D</t>
  </si>
  <si>
    <t>Chargée de projets RSE et développement durable</t>
  </si>
  <si>
    <t>Déléguée de l’Aide sociale à l’enfance</t>
  </si>
  <si>
    <t>Chef de secteur commerce</t>
  </si>
  <si>
    <t>Assistante Marketing et Communication</t>
  </si>
  <si>
    <t>Export Business Developer</t>
  </si>
  <si>
    <t>Responsable des ressources humaines</t>
  </si>
  <si>
    <t>Juriste gestionnaire assurance protection juridique des assurés</t>
  </si>
  <si>
    <t>Auditeur en protection des données personnelles</t>
  </si>
  <si>
    <t>officier de l'armée de terre</t>
  </si>
  <si>
    <t>Clair de comissaire de justice</t>
  </si>
  <si>
    <t>Psychologue SPIP</t>
  </si>
  <si>
    <t>Ingénieur environnement - chargé de mission</t>
  </si>
  <si>
    <t>Charge de mission Natura 2000</t>
  </si>
  <si>
    <t>Intérimaire trieuse</t>
  </si>
  <si>
    <t>Chargée de mission RH</t>
  </si>
  <si>
    <t>Expert-comptable mémorialiste</t>
  </si>
  <si>
    <t>Ingénieur d'étude en ventilation nucléaire</t>
  </si>
  <si>
    <t>Chargée de mission en environnement</t>
  </si>
  <si>
    <t>Gestionnaire de subventions et de projets sportifs</t>
  </si>
  <si>
    <t>collaboratrice judiciaire</t>
  </si>
  <si>
    <t>Neuropsychologue en réhabilitation psychosociale</t>
  </si>
  <si>
    <t>Formatrice polyvalente</t>
  </si>
  <si>
    <t>Conseillère en déeloppement</t>
  </si>
  <si>
    <t>Directeur adjoint</t>
  </si>
  <si>
    <t>Officier dans l'armée de l'air</t>
  </si>
  <si>
    <t>marketing</t>
  </si>
  <si>
    <t>Ingénieur conception mécanique</t>
  </si>
  <si>
    <t>Monitrice d’escalade</t>
  </si>
  <si>
    <t>Chargé de conformité RGPD</t>
  </si>
  <si>
    <t>Adjointe à la Déléguée à la Protection des Données</t>
  </si>
  <si>
    <t>Finance performance consultant</t>
  </si>
  <si>
    <t>Central Legal et Compliance Counsel EMEAetAPAC</t>
  </si>
  <si>
    <t>Chargée de missions RH</t>
  </si>
  <si>
    <t>Contractuel à l'université de Franche comté spécifique au doctorat</t>
  </si>
  <si>
    <t>Psychologue à la protection judiciaire de la jeunesse</t>
  </si>
  <si>
    <t>Ingénieur Mécanique</t>
  </si>
  <si>
    <t>Ingénieur informatique industrielle</t>
  </si>
  <si>
    <t>conseillère clientèle des particuliers au crédit agricole</t>
  </si>
  <si>
    <t>Juriste en protection des données</t>
  </si>
  <si>
    <t>Psychologue clinicienne au sein de l’hôpital (tous services confondus)</t>
  </si>
  <si>
    <t>Chargée d’étude en environnement</t>
  </si>
  <si>
    <t>Agent administratif et comptable</t>
  </si>
  <si>
    <t>Psychologue clinicienne, psychothérapeute.</t>
  </si>
  <si>
    <t>assistant comptable</t>
  </si>
  <si>
    <t>Gendarme</t>
  </si>
  <si>
    <t>Chargé d'affaire en bureau d'étude mécanique</t>
  </si>
  <si>
    <t>Gestionnaire financement</t>
  </si>
  <si>
    <t>Gestionnaire marchés publics</t>
  </si>
  <si>
    <t>Chargé de communication et d'animation</t>
  </si>
  <si>
    <t>étudiant doctorant</t>
  </si>
  <si>
    <t>Juriste d’entreprise</t>
  </si>
  <si>
    <t>assistante d'éducation</t>
  </si>
  <si>
    <t>Conseiller en gestion de patrimoine</t>
  </si>
  <si>
    <t>Consolideur et reviseur comptable</t>
  </si>
  <si>
    <t>assistant</t>
  </si>
  <si>
    <t>Test Lead</t>
  </si>
  <si>
    <t>Ingénieur Géologue</t>
  </si>
  <si>
    <t>Chargé d'études géotechniques</t>
  </si>
  <si>
    <t>Chargé de Mission en Transition Écologique</t>
  </si>
  <si>
    <t>Chargée de conformité à la protection des données personnelles</t>
  </si>
  <si>
    <t>Controleur de gestion sociale</t>
  </si>
  <si>
    <t>professeur de français en tant que langue étrangère</t>
  </si>
  <si>
    <t>Ingénieur Social et Responsable Genre et Équité Sociale</t>
  </si>
  <si>
    <t>Assistante administrative</t>
  </si>
  <si>
    <t>Ingénieur chargé d'affaires en geotechnique</t>
  </si>
  <si>
    <t>psychologue</t>
  </si>
  <si>
    <t>Chargée d'étude en géotechnique</t>
  </si>
  <si>
    <t>Développeur informatique industriel</t>
  </si>
  <si>
    <t>Directeur générale des services</t>
  </si>
  <si>
    <t>Chargée d'études Chiroptérologue</t>
  </si>
  <si>
    <t>Référente mobilité à l'international</t>
  </si>
  <si>
    <t>CVC</t>
  </si>
  <si>
    <t>chef de projet marketing</t>
  </si>
  <si>
    <t>Enseignante APA</t>
  </si>
  <si>
    <t>Alternance traitement de données.</t>
  </si>
  <si>
    <t>Electrical, Electronic et Semiconductor Engineer</t>
  </si>
  <si>
    <t>auto-entrepreneur freelance</t>
  </si>
  <si>
    <t>Chef de projet marketing - Graphiste</t>
  </si>
  <si>
    <t>Chef projet Data</t>
  </si>
  <si>
    <t>Ingénieur développement logiciel embarqué</t>
  </si>
  <si>
    <t>Designer Graphique</t>
  </si>
  <si>
    <t>Responsable Méthodes junior</t>
  </si>
  <si>
    <t>Chargé d’études des Automates des systèmes industriels</t>
  </si>
  <si>
    <t>Conseillé Bancaire</t>
  </si>
  <si>
    <t>Ingénieur préparation mise en service centrale nucléaire</t>
  </si>
  <si>
    <t>Ingénieur Metteur en Service Alternateur</t>
  </si>
  <si>
    <t>Cheffe de projet eau et assainissement</t>
  </si>
  <si>
    <t>enseignante spécialisée à dominante pédagogique</t>
  </si>
  <si>
    <t>assistant commercial</t>
  </si>
  <si>
    <t>Ingénieur site et sol pollué</t>
  </si>
  <si>
    <t>Acheteur IT</t>
  </si>
  <si>
    <t>Consultant en Ingénieurerie de projet (amélioration continue)</t>
  </si>
  <si>
    <t>Chargé d'études chiroptères</t>
  </si>
  <si>
    <t>Professeur de cours particulier</t>
  </si>
  <si>
    <t>Chargé de développement de ressources financières</t>
  </si>
  <si>
    <t>Professeur des écoles premier degré</t>
  </si>
  <si>
    <t>Enseignant d'espagnol en second degré</t>
  </si>
  <si>
    <t>Conseiller en protection sociale</t>
  </si>
  <si>
    <t>Adjoint responsable production et supply chain</t>
  </si>
  <si>
    <t>Adjoint responsable de production</t>
  </si>
  <si>
    <t>chef d'équipe d'un atelier d'emballage dans une fromagerie</t>
  </si>
  <si>
    <t>Chargé d'études du bâtiment</t>
  </si>
  <si>
    <t>Adjointe responsable conditionnement</t>
  </si>
  <si>
    <t>Acheteuse Junior</t>
  </si>
  <si>
    <t>Ingénieur Système: Linux et Cloud</t>
  </si>
  <si>
    <t>Consultante en achats</t>
  </si>
  <si>
    <t>Responsable d'Analyse Économique et d'Ingénierie Financière</t>
  </si>
  <si>
    <t>Inspecteur stagiaire de la DGCCRF</t>
  </si>
  <si>
    <t>Assistant statistique</t>
  </si>
  <si>
    <t>Responsable adjoint approvisionnement vifs</t>
  </si>
  <si>
    <t>Ingénieur analyste</t>
  </si>
  <si>
    <t>Chargé d’Affaires Professionnels</t>
  </si>
  <si>
    <t>Ingénieur études et travaux photovoltaïque</t>
  </si>
  <si>
    <t>Praticien Hospitalier Contractuel</t>
  </si>
  <si>
    <t>Enseignante en activités physiques adaptés</t>
  </si>
  <si>
    <t>Automotive Consultant Engineer</t>
  </si>
  <si>
    <t>Consultant en maitrise d'ouvrage</t>
  </si>
  <si>
    <t>Assistante Audit</t>
  </si>
  <si>
    <t>Responsable Qualité</t>
  </si>
  <si>
    <t>It manager</t>
  </si>
  <si>
    <t>Métier de Contrôle</t>
  </si>
  <si>
    <t>Analyste de test</t>
  </si>
  <si>
    <t>Chargé de développement</t>
  </si>
  <si>
    <t>Directrice administratif et financier</t>
  </si>
  <si>
    <t>Lead quality engineer</t>
  </si>
  <si>
    <t>Gestionnaire conseil de l'allocataire</t>
  </si>
  <si>
    <t>ingénieur informatique développement logiciel</t>
  </si>
  <si>
    <t>Doctorate</t>
  </si>
  <si>
    <t>Responsable de Production</t>
  </si>
  <si>
    <t>Category Planner Specialist</t>
  </si>
  <si>
    <t>Coolaborateur comptable</t>
  </si>
  <si>
    <t>Directrice alliance francaise</t>
  </si>
  <si>
    <t>Assistante Ressources Humaines</t>
  </si>
  <si>
    <t>Chargée de mission coordination ABS et CTG</t>
  </si>
  <si>
    <t>Control system engineer</t>
  </si>
  <si>
    <t>Pilote d’étude</t>
  </si>
  <si>
    <t>Chef de clinique des universités - assistant des hôpitaux de Dijon</t>
  </si>
  <si>
    <t>Assistant hospitalo universitaire en bactériologie</t>
  </si>
  <si>
    <t>Interne en biologie médicale</t>
  </si>
  <si>
    <t>Chef de projet formation</t>
  </si>
  <si>
    <t>Ingénieur de dvp électrique et électronique</t>
  </si>
  <si>
    <t>Ingénieur développeur concepteur</t>
  </si>
  <si>
    <t>Ingénieur étude et dev</t>
  </si>
  <si>
    <t>France  et  Morocco Supply Chain Design Engineer</t>
  </si>
  <si>
    <t>Chef de projet technique</t>
  </si>
  <si>
    <t>Ingénieur en mécanique recherche et développement</t>
  </si>
  <si>
    <t>Ingénieur qualité fournisseur</t>
  </si>
  <si>
    <t>Ingénieur piping material</t>
  </si>
  <si>
    <t>Assistant d'éducation dans un collège.</t>
  </si>
  <si>
    <t>Technicien de fouille, assistant topographe et dessinateur.</t>
  </si>
  <si>
    <t>Enseignant contractuel à l'enseignement catholique.</t>
  </si>
  <si>
    <t>Teacher Leader, French Language et Literature</t>
  </si>
  <si>
    <t>DevOps Support</t>
  </si>
  <si>
    <t>Analyste et développeuse</t>
  </si>
  <si>
    <t>Secrétaire d’audience (vacataire) à la Cour nationale du droit d’asile</t>
  </si>
  <si>
    <t>change control</t>
  </si>
  <si>
    <t>Agent de service</t>
  </si>
  <si>
    <t>Conduite d activités dans le génie civil</t>
  </si>
  <si>
    <t>Data scientist</t>
  </si>
  <si>
    <t>Ingénieur de recherche, développement et innovation.</t>
  </si>
  <si>
    <t>Professeur agrégé de mathématiques</t>
  </si>
  <si>
    <t>Epidémiologiste - Ingénieur hospitalier</t>
  </si>
  <si>
    <t>Doctorant contractuel chargé d'enseignement</t>
  </si>
  <si>
    <t>Conseiller financier</t>
  </si>
  <si>
    <t>Talent and Organization Development Manager</t>
  </si>
  <si>
    <t>Ingénieur qualité développement</t>
  </si>
  <si>
    <t>Consultante santé au travail, Psychanalyste en cabinet</t>
  </si>
  <si>
    <t>Consultante développement professionnel</t>
  </si>
  <si>
    <t>enseignant</t>
  </si>
  <si>
    <t>Masseur-kinésithérapeute osteopathe</t>
  </si>
  <si>
    <t>Contrat d'apprentissage</t>
  </si>
  <si>
    <t>Contrat de professionnalisation</t>
  </si>
  <si>
    <t>hopital public en suisse</t>
  </si>
  <si>
    <t>EPFL</t>
  </si>
  <si>
    <t>Groupement d'Interet Public (GIP)</t>
  </si>
  <si>
    <t>Groupement d'Intérêt Public (GIP)</t>
  </si>
  <si>
    <t>GROUPE D INTÉRÊT ÉCONOMIQUE</t>
  </si>
  <si>
    <t>Une Organisation Non Gouvernementale Suisse</t>
  </si>
  <si>
    <t>Groupement d’intérêt public</t>
  </si>
  <si>
    <t>Agriculture, sylviculture et pêche</t>
  </si>
  <si>
    <t>Mayenne</t>
  </si>
  <si>
    <t>Guadeloupe</t>
  </si>
  <si>
    <t>Cher</t>
  </si>
  <si>
    <t>Meuse</t>
  </si>
  <si>
    <t>Guyane</t>
  </si>
  <si>
    <t>Indre</t>
  </si>
  <si>
    <t>Eure</t>
  </si>
  <si>
    <t>Ille-et-Vilaine</t>
  </si>
  <si>
    <t>Pyrénées-Atlantiques</t>
  </si>
  <si>
    <t>Haute-Loire</t>
  </si>
  <si>
    <t>Sarthe</t>
  </si>
  <si>
    <t>Ardennes</t>
  </si>
  <si>
    <t>Somme</t>
  </si>
  <si>
    <t>Aisne</t>
  </si>
  <si>
    <t>Alpes-de-Haute-Provence</t>
  </si>
  <si>
    <t>Hautes-Alpes</t>
  </si>
  <si>
    <t>Creuse</t>
  </si>
  <si>
    <t>Vaucluse</t>
  </si>
  <si>
    <t>Répertoire des emplois occupés par les étudiants de master diplômés en 2023</t>
  </si>
  <si>
    <t>Contrat spécifique gouvernemental</t>
  </si>
  <si>
    <t>Enseignant  de francais en tourisme et hotellerie</t>
  </si>
  <si>
    <t>university</t>
  </si>
  <si>
    <t>Tableau récapitulatif - répertoire des emplois occupés par les étudiants de master diplômés en 2023</t>
  </si>
  <si>
    <t>Monnaie, banque, finance, 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</si>
</sst>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22"/>
      <color theme="3"/>
      <name val="Arial"/>
      <family val="2"/>
    </font>
    <font>
      <sz val="10"/>
      <name val="Arial"/>
      <family val="2"/>
      <charset val="1"/>
    </font>
    <font>
      <sz val="30"/>
      <color theme="3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30"/>
      <color theme="3"/>
      <name val="Arial"/>
      <family val="2"/>
    </font>
    <font>
      <b/>
      <sz val="30"/>
      <color theme="9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i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9" tint="0.39994506668294322"/>
      </bottom>
      <diagonal/>
    </border>
    <border>
      <left/>
      <right style="thin">
        <color theme="9" tint="0.39994506668294322"/>
      </right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hair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hair">
        <color theme="9" tint="0.39991454817346722"/>
      </bottom>
      <diagonal/>
    </border>
    <border>
      <left/>
      <right/>
      <top style="hair">
        <color theme="9" tint="0.39991454817346722"/>
      </top>
      <bottom style="hair">
        <color theme="9" tint="0.39991454817346722"/>
      </bottom>
      <diagonal/>
    </border>
    <border>
      <left/>
      <right style="thin">
        <color theme="9" tint="0.39994506668294322"/>
      </right>
      <top style="hair">
        <color theme="9" tint="0.39991454817346722"/>
      </top>
      <bottom style="hair">
        <color theme="9" tint="0.39991454817346722"/>
      </bottom>
      <diagonal/>
    </border>
    <border>
      <left/>
      <right/>
      <top/>
      <bottom style="hair">
        <color theme="9" tint="0.39991454817346722"/>
      </bottom>
      <diagonal/>
    </border>
    <border>
      <left/>
      <right style="thin">
        <color theme="9" tint="0.39994506668294322"/>
      </right>
      <top/>
      <bottom style="hair">
        <color theme="9" tint="0.39991454817346722"/>
      </bottom>
      <diagonal/>
    </border>
    <border>
      <left/>
      <right/>
      <top style="hair">
        <color theme="9" tint="0.39991454817346722"/>
      </top>
      <bottom/>
      <diagonal/>
    </border>
    <border>
      <left/>
      <right style="thin">
        <color theme="9" tint="0.39994506668294322"/>
      </right>
      <top style="hair">
        <color theme="9" tint="0.39991454817346722"/>
      </top>
      <bottom/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111">
    <xf numFmtId="0" fontId="0" fillId="0" borderId="0" xfId="0"/>
    <xf numFmtId="0" fontId="3" fillId="0" borderId="0" xfId="0" applyFont="1"/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2" fillId="3" borderId="0" xfId="2" applyNumberFormat="1" applyFont="1" applyFill="1" applyAlignment="1">
      <alignment horizontal="center"/>
    </xf>
    <xf numFmtId="164" fontId="0" fillId="0" borderId="0" xfId="2" applyNumberFormat="1" applyFont="1" applyAlignment="1">
      <alignment horizontal="center"/>
    </xf>
    <xf numFmtId="0" fontId="6" fillId="4" borderId="0" xfId="3" applyFont="1" applyFill="1" applyAlignment="1">
      <alignment horizontal="left"/>
    </xf>
    <xf numFmtId="0" fontId="6" fillId="4" borderId="0" xfId="3" applyFont="1" applyFill="1" applyAlignment="1">
      <alignment wrapText="1"/>
    </xf>
    <xf numFmtId="0" fontId="7" fillId="4" borderId="0" xfId="3" applyFont="1" applyFill="1"/>
    <xf numFmtId="0" fontId="9" fillId="4" borderId="0" xfId="3" applyFont="1" applyFill="1"/>
    <xf numFmtId="0" fontId="10" fillId="4" borderId="0" xfId="3" applyFont="1" applyFill="1" applyAlignment="1" applyProtection="1">
      <alignment vertical="center" wrapText="1"/>
      <protection locked="0"/>
    </xf>
    <xf numFmtId="0" fontId="10" fillId="4" borderId="0" xfId="3" applyFont="1" applyFill="1" applyAlignment="1" applyProtection="1">
      <alignment wrapText="1"/>
      <protection locked="0"/>
    </xf>
    <xf numFmtId="0" fontId="11" fillId="4" borderId="0" xfId="3" applyFont="1" applyFill="1" applyAlignment="1" applyProtection="1">
      <alignment horizontal="left" vertical="center"/>
      <protection locked="0"/>
    </xf>
    <xf numFmtId="0" fontId="6" fillId="4" borderId="0" xfId="3" applyFont="1" applyFill="1"/>
    <xf numFmtId="0" fontId="10" fillId="4" borderId="0" xfId="3" applyFont="1" applyFill="1" applyProtection="1">
      <protection locked="0"/>
    </xf>
    <xf numFmtId="0" fontId="5" fillId="4" borderId="0" xfId="3" applyFill="1" applyAlignment="1">
      <alignment wrapText="1"/>
    </xf>
    <xf numFmtId="0" fontId="5" fillId="4" borderId="0" xfId="3" applyFill="1" applyProtection="1">
      <protection locked="0"/>
    </xf>
    <xf numFmtId="0" fontId="12" fillId="4" borderId="0" xfId="0" applyFont="1" applyFill="1"/>
    <xf numFmtId="0" fontId="9" fillId="4" borderId="0" xfId="4" applyFont="1" applyFill="1"/>
    <xf numFmtId="0" fontId="9" fillId="4" borderId="0" xfId="0" applyFont="1" applyFill="1"/>
    <xf numFmtId="0" fontId="13" fillId="4" borderId="0" xfId="0" applyFont="1" applyFill="1"/>
    <xf numFmtId="0" fontId="13" fillId="4" borderId="0" xfId="3" applyFont="1" applyFill="1"/>
    <xf numFmtId="0" fontId="5" fillId="4" borderId="0" xfId="3" applyFill="1" applyAlignment="1" applyProtection="1">
      <alignment wrapText="1"/>
      <protection locked="0"/>
    </xf>
    <xf numFmtId="0" fontId="14" fillId="4" borderId="0" xfId="3" applyFont="1" applyFill="1"/>
    <xf numFmtId="0" fontId="5" fillId="4" borderId="0" xfId="3" applyFill="1" applyAlignment="1" applyProtection="1">
      <alignment horizontal="left"/>
      <protection locked="0"/>
    </xf>
    <xf numFmtId="0" fontId="6" fillId="4" borderId="0" xfId="0" applyFont="1" applyFill="1"/>
    <xf numFmtId="0" fontId="16" fillId="4" borderId="0" xfId="3" applyFont="1" applyFill="1" applyAlignment="1" applyProtection="1">
      <alignment vertical="center" wrapText="1"/>
      <protection locked="0"/>
    </xf>
    <xf numFmtId="0" fontId="16" fillId="4" borderId="0" xfId="3" applyFont="1" applyFill="1" applyAlignment="1" applyProtection="1">
      <alignment horizontal="left" vertical="center"/>
      <protection locked="0"/>
    </xf>
    <xf numFmtId="0" fontId="16" fillId="4" borderId="0" xfId="3" applyFont="1" applyFill="1" applyAlignment="1" applyProtection="1">
      <alignment wrapText="1"/>
      <protection locked="0"/>
    </xf>
    <xf numFmtId="0" fontId="16" fillId="4" borderId="0" xfId="3" applyFont="1" applyFill="1" applyProtection="1">
      <protection locked="0"/>
    </xf>
    <xf numFmtId="0" fontId="16" fillId="4" borderId="0" xfId="3" applyFont="1" applyFill="1" applyAlignment="1" applyProtection="1">
      <alignment horizontal="left" vertical="center" indent="2"/>
      <protection locked="0"/>
    </xf>
    <xf numFmtId="0" fontId="17" fillId="2" borderId="0" xfId="3" applyFont="1" applyFill="1" applyAlignment="1" applyProtection="1">
      <alignment vertical="center"/>
      <protection locked="0"/>
    </xf>
    <xf numFmtId="0" fontId="17" fillId="2" borderId="0" xfId="3" applyFont="1" applyFill="1" applyAlignment="1" applyProtection="1">
      <alignment horizontal="left" vertical="center"/>
      <protection locked="0"/>
    </xf>
    <xf numFmtId="0" fontId="17" fillId="2" borderId="0" xfId="3" applyFont="1" applyFill="1" applyAlignment="1" applyProtection="1">
      <alignment horizontal="center" vertical="center"/>
      <protection locked="0"/>
    </xf>
    <xf numFmtId="0" fontId="17" fillId="4" borderId="0" xfId="3" applyFont="1" applyFill="1" applyAlignment="1" applyProtection="1">
      <alignment vertical="center"/>
      <protection locked="0"/>
    </xf>
    <xf numFmtId="0" fontId="18" fillId="5" borderId="0" xfId="3" applyFont="1" applyFill="1" applyAlignment="1" applyProtection="1">
      <alignment vertical="center" wrapText="1"/>
      <protection locked="0"/>
    </xf>
    <xf numFmtId="0" fontId="19" fillId="5" borderId="0" xfId="3" applyFont="1" applyFill="1" applyAlignment="1" applyProtection="1">
      <alignment horizontal="left" vertical="center"/>
      <protection locked="0"/>
    </xf>
    <xf numFmtId="0" fontId="19" fillId="5" borderId="0" xfId="3" applyFont="1" applyFill="1" applyAlignment="1" applyProtection="1">
      <alignment horizontal="center" vertical="center"/>
      <protection locked="0"/>
    </xf>
    <xf numFmtId="0" fontId="19" fillId="4" borderId="0" xfId="3" applyFont="1" applyFill="1" applyAlignment="1" applyProtection="1">
      <alignment vertical="center"/>
      <protection locked="0"/>
    </xf>
    <xf numFmtId="0" fontId="20" fillId="6" borderId="1" xfId="3" applyFont="1" applyFill="1" applyBorder="1" applyAlignment="1" applyProtection="1">
      <alignment horizontal="left" vertical="center" wrapText="1"/>
      <protection locked="0"/>
    </xf>
    <xf numFmtId="0" fontId="20" fillId="6" borderId="2" xfId="3" applyFont="1" applyFill="1" applyBorder="1" applyAlignment="1" applyProtection="1">
      <alignment horizontal="center" vertical="center" wrapText="1"/>
      <protection locked="0"/>
    </xf>
    <xf numFmtId="0" fontId="20" fillId="6" borderId="1" xfId="3" applyFont="1" applyFill="1" applyBorder="1" applyAlignment="1" applyProtection="1">
      <alignment horizontal="center" vertical="center" wrapText="1"/>
      <protection locked="0"/>
    </xf>
    <xf numFmtId="0" fontId="20" fillId="0" borderId="5" xfId="3" applyFont="1" applyBorder="1" applyAlignment="1" applyProtection="1">
      <alignment vertical="center" wrapText="1"/>
      <protection locked="0"/>
    </xf>
    <xf numFmtId="0" fontId="19" fillId="0" borderId="6" xfId="3" applyFont="1" applyBorder="1" applyAlignment="1" applyProtection="1">
      <alignment horizontal="left" vertical="center"/>
      <protection locked="0"/>
    </xf>
    <xf numFmtId="0" fontId="19" fillId="0" borderId="6" xfId="3" applyFont="1" applyBorder="1" applyAlignment="1" applyProtection="1">
      <alignment horizontal="center" vertical="center"/>
      <protection locked="0"/>
    </xf>
    <xf numFmtId="0" fontId="19" fillId="0" borderId="5" xfId="3" applyFont="1" applyBorder="1" applyAlignment="1" applyProtection="1">
      <alignment horizontal="center" vertical="center"/>
      <protection locked="0"/>
    </xf>
    <xf numFmtId="0" fontId="20" fillId="0" borderId="3" xfId="3" applyFont="1" applyBorder="1" applyAlignment="1" applyProtection="1">
      <alignment vertical="center" wrapText="1"/>
      <protection locked="0"/>
    </xf>
    <xf numFmtId="0" fontId="19" fillId="0" borderId="4" xfId="3" applyFont="1" applyBorder="1" applyAlignment="1" applyProtection="1">
      <alignment horizontal="left" vertical="center"/>
      <protection locked="0"/>
    </xf>
    <xf numFmtId="0" fontId="19" fillId="0" borderId="4" xfId="3" applyFont="1" applyBorder="1" applyAlignment="1" applyProtection="1">
      <alignment horizontal="center" vertical="center"/>
      <protection locked="0"/>
    </xf>
    <xf numFmtId="0" fontId="19" fillId="0" borderId="3" xfId="3" applyFont="1" applyBorder="1" applyAlignment="1" applyProtection="1">
      <alignment horizontal="center" vertical="center"/>
      <protection locked="0"/>
    </xf>
    <xf numFmtId="0" fontId="20" fillId="0" borderId="0" xfId="3" applyFont="1" applyAlignment="1" applyProtection="1">
      <alignment vertical="center" wrapText="1"/>
      <protection locked="0"/>
    </xf>
    <xf numFmtId="0" fontId="19" fillId="0" borderId="0" xfId="3" applyFont="1" applyAlignment="1" applyProtection="1">
      <alignment horizontal="left" vertical="center"/>
      <protection locked="0"/>
    </xf>
    <xf numFmtId="0" fontId="19" fillId="0" borderId="0" xfId="3" applyFont="1" applyAlignment="1" applyProtection="1">
      <alignment horizontal="center" vertical="center"/>
      <protection locked="0"/>
    </xf>
    <xf numFmtId="0" fontId="20" fillId="0" borderId="9" xfId="3" applyFont="1" applyBorder="1" applyAlignment="1" applyProtection="1">
      <alignment vertical="center" wrapText="1"/>
      <protection locked="0"/>
    </xf>
    <xf numFmtId="0" fontId="19" fillId="0" borderId="10" xfId="3" applyFont="1" applyBorder="1" applyAlignment="1" applyProtection="1">
      <alignment horizontal="left" vertical="center"/>
      <protection locked="0"/>
    </xf>
    <xf numFmtId="0" fontId="19" fillId="0" borderId="10" xfId="3" applyFont="1" applyBorder="1" applyAlignment="1" applyProtection="1">
      <alignment horizontal="center" vertical="center"/>
      <protection locked="0"/>
    </xf>
    <xf numFmtId="0" fontId="19" fillId="0" borderId="9" xfId="3" applyFont="1" applyBorder="1" applyAlignment="1" applyProtection="1">
      <alignment horizontal="center" vertical="center"/>
      <protection locked="0"/>
    </xf>
    <xf numFmtId="0" fontId="18" fillId="5" borderId="0" xfId="3" applyFont="1" applyFill="1" applyAlignment="1" applyProtection="1">
      <alignment vertical="center"/>
      <protection locked="0"/>
    </xf>
    <xf numFmtId="0" fontId="20" fillId="4" borderId="5" xfId="3" applyFont="1" applyFill="1" applyBorder="1" applyAlignment="1" applyProtection="1">
      <alignment vertical="center" wrapText="1"/>
      <protection locked="0"/>
    </xf>
    <xf numFmtId="0" fontId="19" fillId="4" borderId="6" xfId="3" applyFont="1" applyFill="1" applyBorder="1" applyAlignment="1" applyProtection="1">
      <alignment horizontal="left" vertical="center"/>
      <protection locked="0"/>
    </xf>
    <xf numFmtId="0" fontId="19" fillId="4" borderId="6" xfId="3" applyFont="1" applyFill="1" applyBorder="1" applyAlignment="1" applyProtection="1">
      <alignment horizontal="center" vertical="center"/>
      <protection locked="0"/>
    </xf>
    <xf numFmtId="0" fontId="21" fillId="0" borderId="0" xfId="3" applyFont="1" applyAlignment="1" applyProtection="1">
      <alignment vertical="center"/>
      <protection locked="0"/>
    </xf>
    <xf numFmtId="0" fontId="19" fillId="0" borderId="0" xfId="3" applyFont="1" applyAlignment="1" applyProtection="1">
      <alignment vertical="center" wrapText="1"/>
      <protection locked="0"/>
    </xf>
    <xf numFmtId="0" fontId="17" fillId="0" borderId="0" xfId="3" applyFont="1" applyAlignment="1" applyProtection="1">
      <alignment vertical="center"/>
      <protection locked="0"/>
    </xf>
    <xf numFmtId="0" fontId="19" fillId="0" borderId="0" xfId="3" applyFont="1" applyAlignment="1" applyProtection="1">
      <alignment vertical="center"/>
      <protection locked="0"/>
    </xf>
    <xf numFmtId="0" fontId="15" fillId="0" borderId="0" xfId="0" applyFont="1"/>
    <xf numFmtId="0" fontId="4" fillId="2" borderId="0" xfId="3" applyFont="1" applyFill="1" applyAlignment="1" applyProtection="1">
      <alignment horizontal="left" vertical="center"/>
      <protection locked="0"/>
    </xf>
    <xf numFmtId="0" fontId="19" fillId="4" borderId="0" xfId="3" applyFont="1" applyFill="1" applyAlignment="1" applyProtection="1">
      <alignment horizontal="left" vertical="center" wrapText="1"/>
      <protection locked="0"/>
    </xf>
    <xf numFmtId="0" fontId="18" fillId="5" borderId="0" xfId="3" applyFont="1" applyFill="1" applyAlignment="1" applyProtection="1">
      <alignment horizontal="left" vertical="center"/>
      <protection locked="0"/>
    </xf>
    <xf numFmtId="0" fontId="19" fillId="5" borderId="0" xfId="3" applyFont="1" applyFill="1" applyAlignment="1" applyProtection="1">
      <alignment horizontal="left" vertical="center" wrapText="1"/>
      <protection locked="0"/>
    </xf>
    <xf numFmtId="0" fontId="20" fillId="5" borderId="0" xfId="3" applyFont="1" applyFill="1" applyAlignment="1" applyProtection="1">
      <alignment horizontal="left" vertical="center"/>
      <protection locked="0"/>
    </xf>
    <xf numFmtId="0" fontId="20" fillId="4" borderId="0" xfId="3" applyFont="1" applyFill="1" applyAlignment="1" applyProtection="1">
      <alignment horizontal="left" vertical="center" wrapText="1"/>
      <protection locked="0"/>
    </xf>
    <xf numFmtId="0" fontId="3" fillId="4" borderId="0" xfId="3" applyFont="1" applyFill="1" applyAlignment="1" applyProtection="1">
      <alignment horizontal="left" vertical="center" wrapText="1"/>
      <protection locked="0"/>
    </xf>
    <xf numFmtId="1" fontId="19" fillId="4" borderId="0" xfId="1" applyNumberFormat="1" applyFont="1" applyFill="1" applyBorder="1" applyAlignment="1" applyProtection="1">
      <alignment horizontal="left" vertical="center" wrapText="1"/>
      <protection locked="0"/>
    </xf>
    <xf numFmtId="164" fontId="19" fillId="4" borderId="0" xfId="2" applyNumberFormat="1" applyFont="1" applyFill="1" applyBorder="1" applyAlignment="1" applyProtection="1">
      <alignment horizontal="left" vertical="center" wrapText="1"/>
      <protection locked="0"/>
    </xf>
    <xf numFmtId="0" fontId="19" fillId="4" borderId="0" xfId="3" applyFont="1" applyFill="1" applyAlignment="1" applyProtection="1">
      <alignment horizontal="center" vertical="center" wrapText="1"/>
      <protection locked="0"/>
    </xf>
    <xf numFmtId="0" fontId="0" fillId="4" borderId="0" xfId="0" applyFill="1"/>
    <xf numFmtId="0" fontId="0" fillId="5" borderId="0" xfId="0" applyFill="1"/>
    <xf numFmtId="0" fontId="0" fillId="0" borderId="0" xfId="0" applyAlignment="1">
      <alignment wrapText="1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2" fillId="3" borderId="0" xfId="2" applyNumberFormat="1" applyFont="1" applyFill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164" fontId="0" fillId="0" borderId="0" xfId="2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 vertical="center"/>
    </xf>
    <xf numFmtId="0" fontId="22" fillId="4" borderId="0" xfId="3" applyFont="1" applyFill="1" applyAlignment="1" applyProtection="1">
      <alignment horizontal="left" vertical="center"/>
      <protection locked="0"/>
    </xf>
    <xf numFmtId="0" fontId="0" fillId="5" borderId="13" xfId="0" applyFill="1" applyBorder="1" applyAlignment="1">
      <alignment vertical="center" wrapText="1"/>
    </xf>
    <xf numFmtId="0" fontId="4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5" borderId="12" xfId="0" applyFill="1" applyBorder="1" applyAlignment="1">
      <alignment vertical="center" wrapText="1"/>
    </xf>
    <xf numFmtId="0" fontId="20" fillId="0" borderId="3" xfId="3" applyFont="1" applyFill="1" applyBorder="1" applyAlignment="1" applyProtection="1">
      <alignment vertical="center" wrapText="1"/>
      <protection locked="0"/>
    </xf>
    <xf numFmtId="0" fontId="19" fillId="0" borderId="4" xfId="3" applyFont="1" applyFill="1" applyBorder="1" applyAlignment="1" applyProtection="1">
      <alignment horizontal="left" vertical="center"/>
      <protection locked="0"/>
    </xf>
    <xf numFmtId="0" fontId="19" fillId="0" borderId="4" xfId="3" applyFont="1" applyFill="1" applyBorder="1" applyAlignment="1" applyProtection="1">
      <alignment horizontal="center" vertical="center"/>
      <protection locked="0"/>
    </xf>
    <xf numFmtId="0" fontId="19" fillId="0" borderId="3" xfId="3" applyFont="1" applyFill="1" applyBorder="1" applyAlignment="1" applyProtection="1">
      <alignment horizontal="center" vertical="center"/>
      <protection locked="0"/>
    </xf>
    <xf numFmtId="0" fontId="20" fillId="0" borderId="7" xfId="3" applyFont="1" applyFill="1" applyBorder="1" applyAlignment="1" applyProtection="1">
      <alignment vertical="center" wrapText="1"/>
      <protection locked="0"/>
    </xf>
    <xf numFmtId="0" fontId="19" fillId="0" borderId="8" xfId="3" applyFont="1" applyFill="1" applyBorder="1" applyAlignment="1" applyProtection="1">
      <alignment horizontal="left" vertical="center"/>
      <protection locked="0"/>
    </xf>
    <xf numFmtId="0" fontId="19" fillId="0" borderId="8" xfId="3" applyFont="1" applyFill="1" applyBorder="1" applyAlignment="1" applyProtection="1">
      <alignment horizontal="center" vertical="center"/>
      <protection locked="0"/>
    </xf>
    <xf numFmtId="0" fontId="19" fillId="0" borderId="7" xfId="3" applyFont="1" applyFill="1" applyBorder="1" applyAlignment="1" applyProtection="1">
      <alignment horizontal="center" vertical="center"/>
      <protection locked="0"/>
    </xf>
    <xf numFmtId="0" fontId="20" fillId="0" borderId="0" xfId="3" applyFont="1" applyFill="1" applyAlignment="1" applyProtection="1">
      <alignment horizontal="left" vertical="center" wrapText="1"/>
      <protection locked="0"/>
    </xf>
    <xf numFmtId="0" fontId="3" fillId="0" borderId="11" xfId="3" applyFont="1" applyFill="1" applyBorder="1" applyAlignment="1" applyProtection="1">
      <alignment horizontal="left" vertical="center" wrapText="1"/>
      <protection locked="0"/>
    </xf>
    <xf numFmtId="0" fontId="3" fillId="0" borderId="11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Alignment="1" applyProtection="1">
      <alignment horizontal="center" vertical="center" wrapText="1"/>
      <protection locked="0"/>
    </xf>
    <xf numFmtId="0" fontId="20" fillId="0" borderId="5" xfId="3" applyFont="1" applyFill="1" applyBorder="1" applyAlignment="1" applyProtection="1">
      <alignment vertical="center" wrapText="1"/>
      <protection locked="0"/>
    </xf>
    <xf numFmtId="0" fontId="19" fillId="0" borderId="6" xfId="3" applyFont="1" applyFill="1" applyBorder="1" applyAlignment="1" applyProtection="1">
      <alignment horizontal="left" vertical="center"/>
      <protection locked="0"/>
    </xf>
    <xf numFmtId="0" fontId="19" fillId="0" borderId="6" xfId="3" applyFont="1" applyFill="1" applyBorder="1" applyAlignment="1" applyProtection="1">
      <alignment horizontal="center" vertical="center"/>
      <protection locked="0"/>
    </xf>
    <xf numFmtId="0" fontId="19" fillId="0" borderId="5" xfId="3" applyFont="1" applyFill="1" applyBorder="1" applyAlignment="1" applyProtection="1">
      <alignment horizontal="center" vertical="center"/>
      <protection locked="0"/>
    </xf>
    <xf numFmtId="0" fontId="16" fillId="4" borderId="0" xfId="3" applyFont="1" applyFill="1" applyAlignment="1" applyProtection="1">
      <alignment horizontal="left" vertical="center" wrapText="1"/>
      <protection locked="0"/>
    </xf>
    <xf numFmtId="0" fontId="19" fillId="4" borderId="0" xfId="3" applyFont="1" applyFill="1" applyAlignment="1" applyProtection="1">
      <alignment horizontal="left" vertical="center" wrapText="1"/>
      <protection locked="0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00000000-0005-0000-0000-000003000000}"/>
    <cellStyle name="Pourcentage" xfId="2" builtinId="5"/>
  </cellStyles>
  <dxfs count="278"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</dxf>
    <dxf>
      <alignment vertical="center"/>
    </dxf>
    <dxf>
      <alignment vertical="center"/>
    </dxf>
    <dxf>
      <alignment horizontal="general"/>
    </dxf>
    <dxf>
      <alignment horizontal="general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wrapText="1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vertical="center"/>
    </dxf>
    <dxf>
      <alignment vertical="center"/>
    </dxf>
    <dxf>
      <alignment wrapText="1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wrapText="1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0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vertical="center"/>
    </dxf>
    <dxf>
      <alignment wrapText="1"/>
    </dxf>
    <dxf>
      <alignment vertical="center"/>
    </dxf>
    <dxf>
      <alignment vertical="center"/>
    </dxf>
    <dxf>
      <alignment vertical="center"/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ont>
        <color theme="0"/>
      </font>
    </dxf>
    <dxf>
      <fill>
        <patternFill>
          <bgColor theme="9" tint="-0.249977111117893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horizontal="left"/>
    </dxf>
    <dxf>
      <alignment vertical="center"/>
    </dxf>
    <dxf>
      <alignment horizontal="left"/>
    </dxf>
    <dxf>
      <alignment horizontal="left"/>
    </dxf>
    <dxf>
      <alignment vertical="center"/>
    </dxf>
    <dxf>
      <alignment wrapText="1"/>
    </dxf>
    <dxf>
      <alignment wrapText="1"/>
    </dxf>
    <dxf>
      <alignment horizontal="left"/>
    </dxf>
    <dxf>
      <alignment horizontal="left"/>
    </dxf>
    <dxf>
      <alignment vertical="center"/>
    </dxf>
    <dxf>
      <alignment wrapText="1"/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ont>
        <color auto="1"/>
      </font>
    </dxf>
    <dxf>
      <fill>
        <patternFill>
          <bgColor theme="9" tint="0.59999389629810485"/>
        </patternFill>
      </fill>
    </dxf>
    <dxf>
      <font>
        <color theme="0"/>
      </font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54610</xdr:colOff>
      <xdr:row>0</xdr:row>
      <xdr:rowOff>16510</xdr:rowOff>
    </xdr:from>
    <xdr:to>
      <xdr:col>3</xdr:col>
      <xdr:colOff>521970</xdr:colOff>
      <xdr:row>37</xdr:row>
      <xdr:rowOff>0</xdr:rowOff>
    </xdr:to>
    <xdr:grpSp>
      <xdr:nvGrpSpPr>
        <xdr:cNvPr id="34" name="Groupe 33">
          <a:extLst>
            <a:ext uri="{FF2B5EF4-FFF2-40B4-BE49-F238E27FC236}">
              <a16:creationId xmlns:a16="http://schemas.microsoft.com/office/drawing/2014/main" id="{5210054D-3780-407E-9242-77A9DD768863}"/>
            </a:ext>
          </a:extLst>
        </xdr:cNvPr>
        <xdr:cNvGrpSpPr/>
      </xdr:nvGrpSpPr>
      <xdr:grpSpPr>
        <a:xfrm>
          <a:off x="54610" y="16510"/>
          <a:ext cx="2753360" cy="9279890"/>
          <a:chOff x="0" y="0"/>
          <a:chExt cx="2133600" cy="9125712"/>
        </a:xfrm>
        <a:solidFill>
          <a:schemeClr val="accent6"/>
        </a:solidFill>
      </xdr:grpSpPr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8DC178EB-217F-4102-B217-8E19CC37429F}"/>
              </a:ext>
            </a:extLst>
          </xdr:cNvPr>
          <xdr:cNvSpPr/>
        </xdr:nvSpPr>
        <xdr:spPr>
          <a:xfrm>
            <a:off x="0" y="0"/>
            <a:ext cx="194535" cy="9125712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sp macro="" textlink="">
        <xdr:nvSpPr>
          <xdr:cNvPr id="36" name="Pentagone 4">
            <a:extLst>
              <a:ext uri="{FF2B5EF4-FFF2-40B4-BE49-F238E27FC236}">
                <a16:creationId xmlns:a16="http://schemas.microsoft.com/office/drawing/2014/main" id="{9AD54E60-8599-4747-9EED-9DD137BECD30}"/>
              </a:ext>
            </a:extLst>
          </xdr:cNvPr>
          <xdr:cNvSpPr/>
        </xdr:nvSpPr>
        <xdr:spPr>
          <a:xfrm>
            <a:off x="6957" y="1430541"/>
            <a:ext cx="1688327" cy="552055"/>
          </a:xfrm>
          <a:prstGeom prst="homePlat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0" rIns="18288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r">
              <a:lnSpc>
                <a:spcPct val="115000"/>
              </a:lnSpc>
              <a:spcBef>
                <a:spcPts val="500"/>
              </a:spcBef>
              <a:spcAft>
                <a:spcPts val="500"/>
              </a:spcAft>
            </a:pPr>
            <a:r>
              <a:rPr lang="fr-FR" sz="1400" b="1">
                <a:effectLst/>
                <a:latin typeface="Arial Rounded MT Bold" panose="020F07040305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enquête</a:t>
            </a:r>
            <a:r>
              <a:rPr lang="fr-FR" sz="1400" b="1" baseline="0">
                <a:effectLst/>
                <a:latin typeface="Arial Rounded MT Bold" panose="020F07040305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2024-2025</a:t>
            </a:r>
            <a:endParaRPr lang="fr-FR" sz="1400">
              <a:effectLst/>
              <a:latin typeface="Arial Rounded MT Bold" panose="020F07040305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grpSp>
        <xdr:nvGrpSpPr>
          <xdr:cNvPr id="37" name="Groupe 36">
            <a:extLst>
              <a:ext uri="{FF2B5EF4-FFF2-40B4-BE49-F238E27FC236}">
                <a16:creationId xmlns:a16="http://schemas.microsoft.com/office/drawing/2014/main" id="{57961F2E-4898-4A78-840A-F2DF5572FD16}"/>
              </a:ext>
            </a:extLst>
          </xdr:cNvPr>
          <xdr:cNvGrpSpPr/>
        </xdr:nvGrpSpPr>
        <xdr:grpSpPr>
          <a:xfrm>
            <a:off x="76200" y="4210050"/>
            <a:ext cx="2057400" cy="4910329"/>
            <a:chOff x="80645" y="4211812"/>
            <a:chExt cx="1306273" cy="3121027"/>
          </a:xfrm>
          <a:grpFill/>
        </xdr:grpSpPr>
        <xdr:grpSp>
          <xdr:nvGrpSpPr>
            <xdr:cNvPr id="38" name="Groupe 37">
              <a:extLst>
                <a:ext uri="{FF2B5EF4-FFF2-40B4-BE49-F238E27FC236}">
                  <a16:creationId xmlns:a16="http://schemas.microsoft.com/office/drawing/2014/main" id="{33406C43-32A2-48F5-B386-95DF60FBA877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41062" y="4211812"/>
              <a:ext cx="1047750" cy="3121026"/>
              <a:chOff x="141062" y="4211812"/>
              <a:chExt cx="1047750" cy="3121026"/>
            </a:xfrm>
            <a:grpFill/>
          </xdr:grpSpPr>
          <xdr:sp macro="" textlink="">
            <xdr:nvSpPr>
              <xdr:cNvPr id="51" name="Forme libre 19">
                <a:extLst>
                  <a:ext uri="{FF2B5EF4-FFF2-40B4-BE49-F238E27FC236}">
                    <a16:creationId xmlns:a16="http://schemas.microsoft.com/office/drawing/2014/main" id="{A0568A1C-6B3B-41FC-9757-73A2C43F79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9662" y="6216825"/>
                <a:ext cx="193675" cy="698500"/>
              </a:xfrm>
              <a:custGeom>
                <a:avLst/>
                <a:gdLst>
                  <a:gd name="T0" fmla="*/ 0 w 122"/>
                  <a:gd name="T1" fmla="*/ 0 h 440"/>
                  <a:gd name="T2" fmla="*/ 39 w 122"/>
                  <a:gd name="T3" fmla="*/ 152 h 440"/>
                  <a:gd name="T4" fmla="*/ 84 w 122"/>
                  <a:gd name="T5" fmla="*/ 304 h 440"/>
                  <a:gd name="T6" fmla="*/ 122 w 122"/>
                  <a:gd name="T7" fmla="*/ 417 h 440"/>
                  <a:gd name="T8" fmla="*/ 122 w 122"/>
                  <a:gd name="T9" fmla="*/ 440 h 440"/>
                  <a:gd name="T10" fmla="*/ 76 w 122"/>
                  <a:gd name="T11" fmla="*/ 306 h 440"/>
                  <a:gd name="T12" fmla="*/ 39 w 122"/>
                  <a:gd name="T13" fmla="*/ 180 h 440"/>
                  <a:gd name="T14" fmla="*/ 6 w 122"/>
                  <a:gd name="T15" fmla="*/ 53 h 440"/>
                  <a:gd name="T16" fmla="*/ 0 w 122"/>
                  <a:gd name="T17" fmla="*/ 0 h 44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122" h="440">
                    <a:moveTo>
                      <a:pt x="0" y="0"/>
                    </a:moveTo>
                    <a:lnTo>
                      <a:pt x="39" y="152"/>
                    </a:lnTo>
                    <a:lnTo>
                      <a:pt x="84" y="304"/>
                    </a:lnTo>
                    <a:lnTo>
                      <a:pt x="122" y="417"/>
                    </a:lnTo>
                    <a:lnTo>
                      <a:pt x="122" y="440"/>
                    </a:lnTo>
                    <a:lnTo>
                      <a:pt x="76" y="306"/>
                    </a:lnTo>
                    <a:lnTo>
                      <a:pt x="39" y="180"/>
                    </a:lnTo>
                    <a:lnTo>
                      <a:pt x="6" y="53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2" name="Forme libre 20">
                <a:extLst>
                  <a:ext uri="{FF2B5EF4-FFF2-40B4-BE49-F238E27FC236}">
                    <a16:creationId xmlns:a16="http://schemas.microsoft.com/office/drawing/2014/main" id="{BBA4729F-8ABF-4FA0-A6AB-316E406C55D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72862" y="6905800"/>
                <a:ext cx="184150" cy="427038"/>
              </a:xfrm>
              <a:custGeom>
                <a:avLst/>
                <a:gdLst>
                  <a:gd name="T0" fmla="*/ 0 w 116"/>
                  <a:gd name="T1" fmla="*/ 0 h 269"/>
                  <a:gd name="T2" fmla="*/ 8 w 116"/>
                  <a:gd name="T3" fmla="*/ 19 h 269"/>
                  <a:gd name="T4" fmla="*/ 37 w 116"/>
                  <a:gd name="T5" fmla="*/ 93 h 269"/>
                  <a:gd name="T6" fmla="*/ 67 w 116"/>
                  <a:gd name="T7" fmla="*/ 167 h 269"/>
                  <a:gd name="T8" fmla="*/ 116 w 116"/>
                  <a:gd name="T9" fmla="*/ 269 h 269"/>
                  <a:gd name="T10" fmla="*/ 108 w 116"/>
                  <a:gd name="T11" fmla="*/ 269 h 269"/>
                  <a:gd name="T12" fmla="*/ 60 w 116"/>
                  <a:gd name="T13" fmla="*/ 169 h 269"/>
                  <a:gd name="T14" fmla="*/ 30 w 116"/>
                  <a:gd name="T15" fmla="*/ 98 h 269"/>
                  <a:gd name="T16" fmla="*/ 1 w 116"/>
                  <a:gd name="T17" fmla="*/ 25 h 269"/>
                  <a:gd name="T18" fmla="*/ 0 w 116"/>
                  <a:gd name="T19" fmla="*/ 0 h 26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116" h="269">
                    <a:moveTo>
                      <a:pt x="0" y="0"/>
                    </a:moveTo>
                    <a:lnTo>
                      <a:pt x="8" y="19"/>
                    </a:lnTo>
                    <a:lnTo>
                      <a:pt x="37" y="93"/>
                    </a:lnTo>
                    <a:lnTo>
                      <a:pt x="67" y="167"/>
                    </a:lnTo>
                    <a:lnTo>
                      <a:pt x="116" y="269"/>
                    </a:lnTo>
                    <a:lnTo>
                      <a:pt x="108" y="269"/>
                    </a:lnTo>
                    <a:lnTo>
                      <a:pt x="60" y="169"/>
                    </a:lnTo>
                    <a:lnTo>
                      <a:pt x="30" y="98"/>
                    </a:lnTo>
                    <a:lnTo>
                      <a:pt x="1" y="2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3" name="Forme libre 21">
                <a:extLst>
                  <a:ext uri="{FF2B5EF4-FFF2-40B4-BE49-F238E27FC236}">
                    <a16:creationId xmlns:a16="http://schemas.microsoft.com/office/drawing/2014/main" id="{E2C3ECBD-7AFF-43F3-BDE4-A7B59E42E60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41062" y="4211812"/>
                <a:ext cx="222250" cy="2019300"/>
              </a:xfrm>
              <a:custGeom>
                <a:avLst/>
                <a:gdLst>
                  <a:gd name="T0" fmla="*/ 0 w 140"/>
                  <a:gd name="T1" fmla="*/ 0 h 1272"/>
                  <a:gd name="T2" fmla="*/ 0 w 140"/>
                  <a:gd name="T3" fmla="*/ 0 h 1272"/>
                  <a:gd name="T4" fmla="*/ 1 w 140"/>
                  <a:gd name="T5" fmla="*/ 79 h 1272"/>
                  <a:gd name="T6" fmla="*/ 3 w 140"/>
                  <a:gd name="T7" fmla="*/ 159 h 1272"/>
                  <a:gd name="T8" fmla="*/ 12 w 140"/>
                  <a:gd name="T9" fmla="*/ 317 h 1272"/>
                  <a:gd name="T10" fmla="*/ 23 w 140"/>
                  <a:gd name="T11" fmla="*/ 476 h 1272"/>
                  <a:gd name="T12" fmla="*/ 39 w 140"/>
                  <a:gd name="T13" fmla="*/ 634 h 1272"/>
                  <a:gd name="T14" fmla="*/ 58 w 140"/>
                  <a:gd name="T15" fmla="*/ 792 h 1272"/>
                  <a:gd name="T16" fmla="*/ 83 w 140"/>
                  <a:gd name="T17" fmla="*/ 948 h 1272"/>
                  <a:gd name="T18" fmla="*/ 107 w 140"/>
                  <a:gd name="T19" fmla="*/ 1086 h 1272"/>
                  <a:gd name="T20" fmla="*/ 135 w 140"/>
                  <a:gd name="T21" fmla="*/ 1223 h 1272"/>
                  <a:gd name="T22" fmla="*/ 140 w 140"/>
                  <a:gd name="T23" fmla="*/ 1272 h 1272"/>
                  <a:gd name="T24" fmla="*/ 138 w 140"/>
                  <a:gd name="T25" fmla="*/ 1262 h 1272"/>
                  <a:gd name="T26" fmla="*/ 105 w 140"/>
                  <a:gd name="T27" fmla="*/ 1106 h 1272"/>
                  <a:gd name="T28" fmla="*/ 77 w 140"/>
                  <a:gd name="T29" fmla="*/ 949 h 1272"/>
                  <a:gd name="T30" fmla="*/ 53 w 140"/>
                  <a:gd name="T31" fmla="*/ 792 h 1272"/>
                  <a:gd name="T32" fmla="*/ 35 w 140"/>
                  <a:gd name="T33" fmla="*/ 634 h 1272"/>
                  <a:gd name="T34" fmla="*/ 20 w 140"/>
                  <a:gd name="T35" fmla="*/ 476 h 1272"/>
                  <a:gd name="T36" fmla="*/ 9 w 140"/>
                  <a:gd name="T37" fmla="*/ 317 h 1272"/>
                  <a:gd name="T38" fmla="*/ 2 w 140"/>
                  <a:gd name="T39" fmla="*/ 159 h 1272"/>
                  <a:gd name="T40" fmla="*/ 0 w 140"/>
                  <a:gd name="T41" fmla="*/ 79 h 1272"/>
                  <a:gd name="T42" fmla="*/ 0 w 140"/>
                  <a:gd name="T43" fmla="*/ 0 h 127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40" h="1272">
                    <a:moveTo>
                      <a:pt x="0" y="0"/>
                    </a:moveTo>
                    <a:lnTo>
                      <a:pt x="0" y="0"/>
                    </a:lnTo>
                    <a:lnTo>
                      <a:pt x="1" y="79"/>
                    </a:lnTo>
                    <a:lnTo>
                      <a:pt x="3" y="159"/>
                    </a:lnTo>
                    <a:lnTo>
                      <a:pt x="12" y="317"/>
                    </a:lnTo>
                    <a:lnTo>
                      <a:pt x="23" y="476"/>
                    </a:lnTo>
                    <a:lnTo>
                      <a:pt x="39" y="634"/>
                    </a:lnTo>
                    <a:lnTo>
                      <a:pt x="58" y="792"/>
                    </a:lnTo>
                    <a:lnTo>
                      <a:pt x="83" y="948"/>
                    </a:lnTo>
                    <a:lnTo>
                      <a:pt x="107" y="1086"/>
                    </a:lnTo>
                    <a:lnTo>
                      <a:pt x="135" y="1223"/>
                    </a:lnTo>
                    <a:lnTo>
                      <a:pt x="140" y="1272"/>
                    </a:lnTo>
                    <a:lnTo>
                      <a:pt x="138" y="1262"/>
                    </a:lnTo>
                    <a:lnTo>
                      <a:pt x="105" y="1106"/>
                    </a:lnTo>
                    <a:lnTo>
                      <a:pt x="77" y="949"/>
                    </a:lnTo>
                    <a:lnTo>
                      <a:pt x="53" y="792"/>
                    </a:lnTo>
                    <a:lnTo>
                      <a:pt x="35" y="634"/>
                    </a:lnTo>
                    <a:lnTo>
                      <a:pt x="20" y="476"/>
                    </a:lnTo>
                    <a:lnTo>
                      <a:pt x="9" y="317"/>
                    </a:lnTo>
                    <a:lnTo>
                      <a:pt x="2" y="159"/>
                    </a:lnTo>
                    <a:lnTo>
                      <a:pt x="0" y="79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4" name="Forme libre 22">
                <a:extLst>
                  <a:ext uri="{FF2B5EF4-FFF2-40B4-BE49-F238E27FC236}">
                    <a16:creationId xmlns:a16="http://schemas.microsoft.com/office/drawing/2014/main" id="{0C1DE248-7FC5-4EC2-983E-1A9AEC5094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087" y="4861100"/>
                <a:ext cx="71438" cy="1355725"/>
              </a:xfrm>
              <a:custGeom>
                <a:avLst/>
                <a:gdLst>
                  <a:gd name="T0" fmla="*/ 45 w 45"/>
                  <a:gd name="T1" fmla="*/ 0 h 854"/>
                  <a:gd name="T2" fmla="*/ 45 w 45"/>
                  <a:gd name="T3" fmla="*/ 0 h 854"/>
                  <a:gd name="T4" fmla="*/ 35 w 45"/>
                  <a:gd name="T5" fmla="*/ 66 h 854"/>
                  <a:gd name="T6" fmla="*/ 26 w 45"/>
                  <a:gd name="T7" fmla="*/ 133 h 854"/>
                  <a:gd name="T8" fmla="*/ 14 w 45"/>
                  <a:gd name="T9" fmla="*/ 267 h 854"/>
                  <a:gd name="T10" fmla="*/ 6 w 45"/>
                  <a:gd name="T11" fmla="*/ 401 h 854"/>
                  <a:gd name="T12" fmla="*/ 3 w 45"/>
                  <a:gd name="T13" fmla="*/ 534 h 854"/>
                  <a:gd name="T14" fmla="*/ 6 w 45"/>
                  <a:gd name="T15" fmla="*/ 669 h 854"/>
                  <a:gd name="T16" fmla="*/ 14 w 45"/>
                  <a:gd name="T17" fmla="*/ 803 h 854"/>
                  <a:gd name="T18" fmla="*/ 18 w 45"/>
                  <a:gd name="T19" fmla="*/ 854 h 854"/>
                  <a:gd name="T20" fmla="*/ 18 w 45"/>
                  <a:gd name="T21" fmla="*/ 851 h 854"/>
                  <a:gd name="T22" fmla="*/ 9 w 45"/>
                  <a:gd name="T23" fmla="*/ 814 h 854"/>
                  <a:gd name="T24" fmla="*/ 8 w 45"/>
                  <a:gd name="T25" fmla="*/ 803 h 854"/>
                  <a:gd name="T26" fmla="*/ 1 w 45"/>
                  <a:gd name="T27" fmla="*/ 669 h 854"/>
                  <a:gd name="T28" fmla="*/ 0 w 45"/>
                  <a:gd name="T29" fmla="*/ 534 h 854"/>
                  <a:gd name="T30" fmla="*/ 3 w 45"/>
                  <a:gd name="T31" fmla="*/ 401 h 854"/>
                  <a:gd name="T32" fmla="*/ 12 w 45"/>
                  <a:gd name="T33" fmla="*/ 267 h 854"/>
                  <a:gd name="T34" fmla="*/ 25 w 45"/>
                  <a:gd name="T35" fmla="*/ 132 h 854"/>
                  <a:gd name="T36" fmla="*/ 34 w 45"/>
                  <a:gd name="T37" fmla="*/ 66 h 854"/>
                  <a:gd name="T38" fmla="*/ 45 w 45"/>
                  <a:gd name="T39" fmla="*/ 0 h 85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</a:cxnLst>
                <a:rect l="0" t="0" r="r" b="b"/>
                <a:pathLst>
                  <a:path w="45" h="854">
                    <a:moveTo>
                      <a:pt x="45" y="0"/>
                    </a:moveTo>
                    <a:lnTo>
                      <a:pt x="45" y="0"/>
                    </a:lnTo>
                    <a:lnTo>
                      <a:pt x="35" y="66"/>
                    </a:lnTo>
                    <a:lnTo>
                      <a:pt x="26" y="133"/>
                    </a:lnTo>
                    <a:lnTo>
                      <a:pt x="14" y="267"/>
                    </a:lnTo>
                    <a:lnTo>
                      <a:pt x="6" y="401"/>
                    </a:lnTo>
                    <a:lnTo>
                      <a:pt x="3" y="534"/>
                    </a:lnTo>
                    <a:lnTo>
                      <a:pt x="6" y="669"/>
                    </a:lnTo>
                    <a:lnTo>
                      <a:pt x="14" y="803"/>
                    </a:lnTo>
                    <a:lnTo>
                      <a:pt x="18" y="854"/>
                    </a:lnTo>
                    <a:lnTo>
                      <a:pt x="18" y="851"/>
                    </a:lnTo>
                    <a:lnTo>
                      <a:pt x="9" y="814"/>
                    </a:lnTo>
                    <a:lnTo>
                      <a:pt x="8" y="803"/>
                    </a:lnTo>
                    <a:lnTo>
                      <a:pt x="1" y="669"/>
                    </a:lnTo>
                    <a:lnTo>
                      <a:pt x="0" y="534"/>
                    </a:lnTo>
                    <a:lnTo>
                      <a:pt x="3" y="401"/>
                    </a:lnTo>
                    <a:lnTo>
                      <a:pt x="12" y="267"/>
                    </a:lnTo>
                    <a:lnTo>
                      <a:pt x="25" y="132"/>
                    </a:lnTo>
                    <a:lnTo>
                      <a:pt x="34" y="66"/>
                    </a:lnTo>
                    <a:lnTo>
                      <a:pt x="45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5" name="Forme libre 23">
                <a:extLst>
                  <a:ext uri="{FF2B5EF4-FFF2-40B4-BE49-F238E27FC236}">
                    <a16:creationId xmlns:a16="http://schemas.microsoft.com/office/drawing/2014/main" id="{50B3C2DE-9BF3-418C-B441-498764F7397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3312" y="6231112"/>
                <a:ext cx="244475" cy="998538"/>
              </a:xfrm>
              <a:custGeom>
                <a:avLst/>
                <a:gdLst>
                  <a:gd name="T0" fmla="*/ 0 w 154"/>
                  <a:gd name="T1" fmla="*/ 0 h 629"/>
                  <a:gd name="T2" fmla="*/ 10 w 154"/>
                  <a:gd name="T3" fmla="*/ 44 h 629"/>
                  <a:gd name="T4" fmla="*/ 21 w 154"/>
                  <a:gd name="T5" fmla="*/ 126 h 629"/>
                  <a:gd name="T6" fmla="*/ 34 w 154"/>
                  <a:gd name="T7" fmla="*/ 207 h 629"/>
                  <a:gd name="T8" fmla="*/ 53 w 154"/>
                  <a:gd name="T9" fmla="*/ 293 h 629"/>
                  <a:gd name="T10" fmla="*/ 75 w 154"/>
                  <a:gd name="T11" fmla="*/ 380 h 629"/>
                  <a:gd name="T12" fmla="*/ 100 w 154"/>
                  <a:gd name="T13" fmla="*/ 466 h 629"/>
                  <a:gd name="T14" fmla="*/ 120 w 154"/>
                  <a:gd name="T15" fmla="*/ 521 h 629"/>
                  <a:gd name="T16" fmla="*/ 141 w 154"/>
                  <a:gd name="T17" fmla="*/ 576 h 629"/>
                  <a:gd name="T18" fmla="*/ 152 w 154"/>
                  <a:gd name="T19" fmla="*/ 618 h 629"/>
                  <a:gd name="T20" fmla="*/ 154 w 154"/>
                  <a:gd name="T21" fmla="*/ 629 h 629"/>
                  <a:gd name="T22" fmla="*/ 140 w 154"/>
                  <a:gd name="T23" fmla="*/ 595 h 629"/>
                  <a:gd name="T24" fmla="*/ 115 w 154"/>
                  <a:gd name="T25" fmla="*/ 532 h 629"/>
                  <a:gd name="T26" fmla="*/ 93 w 154"/>
                  <a:gd name="T27" fmla="*/ 468 h 629"/>
                  <a:gd name="T28" fmla="*/ 67 w 154"/>
                  <a:gd name="T29" fmla="*/ 383 h 629"/>
                  <a:gd name="T30" fmla="*/ 47 w 154"/>
                  <a:gd name="T31" fmla="*/ 295 h 629"/>
                  <a:gd name="T32" fmla="*/ 28 w 154"/>
                  <a:gd name="T33" fmla="*/ 207 h 629"/>
                  <a:gd name="T34" fmla="*/ 12 w 154"/>
                  <a:gd name="T35" fmla="*/ 104 h 629"/>
                  <a:gd name="T36" fmla="*/ 0 w 154"/>
                  <a:gd name="T37" fmla="*/ 0 h 62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54" h="629">
                    <a:moveTo>
                      <a:pt x="0" y="0"/>
                    </a:moveTo>
                    <a:lnTo>
                      <a:pt x="10" y="44"/>
                    </a:lnTo>
                    <a:lnTo>
                      <a:pt x="21" y="126"/>
                    </a:lnTo>
                    <a:lnTo>
                      <a:pt x="34" y="207"/>
                    </a:lnTo>
                    <a:lnTo>
                      <a:pt x="53" y="293"/>
                    </a:lnTo>
                    <a:lnTo>
                      <a:pt x="75" y="380"/>
                    </a:lnTo>
                    <a:lnTo>
                      <a:pt x="100" y="466"/>
                    </a:lnTo>
                    <a:lnTo>
                      <a:pt x="120" y="521"/>
                    </a:lnTo>
                    <a:lnTo>
                      <a:pt x="141" y="576"/>
                    </a:lnTo>
                    <a:lnTo>
                      <a:pt x="152" y="618"/>
                    </a:lnTo>
                    <a:lnTo>
                      <a:pt x="154" y="629"/>
                    </a:lnTo>
                    <a:lnTo>
                      <a:pt x="140" y="595"/>
                    </a:lnTo>
                    <a:lnTo>
                      <a:pt x="115" y="532"/>
                    </a:lnTo>
                    <a:lnTo>
                      <a:pt x="93" y="468"/>
                    </a:lnTo>
                    <a:lnTo>
                      <a:pt x="67" y="383"/>
                    </a:lnTo>
                    <a:lnTo>
                      <a:pt x="47" y="295"/>
                    </a:lnTo>
                    <a:lnTo>
                      <a:pt x="28" y="207"/>
                    </a:lnTo>
                    <a:lnTo>
                      <a:pt x="12" y="10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6" name="Forme libre 24">
                <a:extLst>
                  <a:ext uri="{FF2B5EF4-FFF2-40B4-BE49-F238E27FC236}">
                    <a16:creationId xmlns:a16="http://schemas.microsoft.com/office/drawing/2014/main" id="{6EFC530E-0A54-4F5D-9415-7C2B4815FDD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20487" y="7223300"/>
                <a:ext cx="52388" cy="109538"/>
              </a:xfrm>
              <a:custGeom>
                <a:avLst/>
                <a:gdLst>
                  <a:gd name="T0" fmla="*/ 0 w 33"/>
                  <a:gd name="T1" fmla="*/ 0 h 69"/>
                  <a:gd name="T2" fmla="*/ 33 w 33"/>
                  <a:gd name="T3" fmla="*/ 69 h 69"/>
                  <a:gd name="T4" fmla="*/ 24 w 33"/>
                  <a:gd name="T5" fmla="*/ 69 h 69"/>
                  <a:gd name="T6" fmla="*/ 12 w 33"/>
                  <a:gd name="T7" fmla="*/ 35 h 69"/>
                  <a:gd name="T8" fmla="*/ 0 w 33"/>
                  <a:gd name="T9" fmla="*/ 0 h 6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33" h="69">
                    <a:moveTo>
                      <a:pt x="0" y="0"/>
                    </a:moveTo>
                    <a:lnTo>
                      <a:pt x="33" y="69"/>
                    </a:lnTo>
                    <a:lnTo>
                      <a:pt x="24" y="69"/>
                    </a:lnTo>
                    <a:lnTo>
                      <a:pt x="12" y="3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7" name="Forme libre 25">
                <a:extLst>
                  <a:ext uri="{FF2B5EF4-FFF2-40B4-BE49-F238E27FC236}">
                    <a16:creationId xmlns:a16="http://schemas.microsoft.com/office/drawing/2014/main" id="{74EDA213-073B-4118-8A04-2C8022200E9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5374" y="6153325"/>
                <a:ext cx="23813" cy="147638"/>
              </a:xfrm>
              <a:custGeom>
                <a:avLst/>
                <a:gdLst>
                  <a:gd name="T0" fmla="*/ 0 w 15"/>
                  <a:gd name="T1" fmla="*/ 0 h 93"/>
                  <a:gd name="T2" fmla="*/ 9 w 15"/>
                  <a:gd name="T3" fmla="*/ 37 h 93"/>
                  <a:gd name="T4" fmla="*/ 9 w 15"/>
                  <a:gd name="T5" fmla="*/ 40 h 93"/>
                  <a:gd name="T6" fmla="*/ 15 w 15"/>
                  <a:gd name="T7" fmla="*/ 93 h 93"/>
                  <a:gd name="T8" fmla="*/ 5 w 15"/>
                  <a:gd name="T9" fmla="*/ 49 h 93"/>
                  <a:gd name="T10" fmla="*/ 0 w 15"/>
                  <a:gd name="T11" fmla="*/ 0 h 9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" h="93">
                    <a:moveTo>
                      <a:pt x="0" y="0"/>
                    </a:moveTo>
                    <a:lnTo>
                      <a:pt x="9" y="37"/>
                    </a:lnTo>
                    <a:lnTo>
                      <a:pt x="9" y="40"/>
                    </a:lnTo>
                    <a:lnTo>
                      <a:pt x="15" y="93"/>
                    </a:lnTo>
                    <a:lnTo>
                      <a:pt x="5" y="49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8" name="Forme libre 26">
                <a:extLst>
                  <a:ext uri="{FF2B5EF4-FFF2-40B4-BE49-F238E27FC236}">
                    <a16:creationId xmlns:a16="http://schemas.microsoft.com/office/drawing/2014/main" id="{EFF2FC6D-F635-4DF3-A62E-099C915B8CC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63337" y="5689775"/>
                <a:ext cx="625475" cy="1216025"/>
              </a:xfrm>
              <a:custGeom>
                <a:avLst/>
                <a:gdLst>
                  <a:gd name="T0" fmla="*/ 394 w 394"/>
                  <a:gd name="T1" fmla="*/ 0 h 766"/>
                  <a:gd name="T2" fmla="*/ 394 w 394"/>
                  <a:gd name="T3" fmla="*/ 0 h 766"/>
                  <a:gd name="T4" fmla="*/ 356 w 394"/>
                  <a:gd name="T5" fmla="*/ 38 h 766"/>
                  <a:gd name="T6" fmla="*/ 319 w 394"/>
                  <a:gd name="T7" fmla="*/ 77 h 766"/>
                  <a:gd name="T8" fmla="*/ 284 w 394"/>
                  <a:gd name="T9" fmla="*/ 117 h 766"/>
                  <a:gd name="T10" fmla="*/ 249 w 394"/>
                  <a:gd name="T11" fmla="*/ 160 h 766"/>
                  <a:gd name="T12" fmla="*/ 207 w 394"/>
                  <a:gd name="T13" fmla="*/ 218 h 766"/>
                  <a:gd name="T14" fmla="*/ 168 w 394"/>
                  <a:gd name="T15" fmla="*/ 276 h 766"/>
                  <a:gd name="T16" fmla="*/ 131 w 394"/>
                  <a:gd name="T17" fmla="*/ 339 h 766"/>
                  <a:gd name="T18" fmla="*/ 98 w 394"/>
                  <a:gd name="T19" fmla="*/ 402 h 766"/>
                  <a:gd name="T20" fmla="*/ 69 w 394"/>
                  <a:gd name="T21" fmla="*/ 467 h 766"/>
                  <a:gd name="T22" fmla="*/ 45 w 394"/>
                  <a:gd name="T23" fmla="*/ 535 h 766"/>
                  <a:gd name="T24" fmla="*/ 26 w 394"/>
                  <a:gd name="T25" fmla="*/ 604 h 766"/>
                  <a:gd name="T26" fmla="*/ 14 w 394"/>
                  <a:gd name="T27" fmla="*/ 673 h 766"/>
                  <a:gd name="T28" fmla="*/ 7 w 394"/>
                  <a:gd name="T29" fmla="*/ 746 h 766"/>
                  <a:gd name="T30" fmla="*/ 6 w 394"/>
                  <a:gd name="T31" fmla="*/ 766 h 766"/>
                  <a:gd name="T32" fmla="*/ 0 w 394"/>
                  <a:gd name="T33" fmla="*/ 749 h 766"/>
                  <a:gd name="T34" fmla="*/ 1 w 394"/>
                  <a:gd name="T35" fmla="*/ 744 h 766"/>
                  <a:gd name="T36" fmla="*/ 7 w 394"/>
                  <a:gd name="T37" fmla="*/ 673 h 766"/>
                  <a:gd name="T38" fmla="*/ 21 w 394"/>
                  <a:gd name="T39" fmla="*/ 603 h 766"/>
                  <a:gd name="T40" fmla="*/ 40 w 394"/>
                  <a:gd name="T41" fmla="*/ 533 h 766"/>
                  <a:gd name="T42" fmla="*/ 65 w 394"/>
                  <a:gd name="T43" fmla="*/ 466 h 766"/>
                  <a:gd name="T44" fmla="*/ 94 w 394"/>
                  <a:gd name="T45" fmla="*/ 400 h 766"/>
                  <a:gd name="T46" fmla="*/ 127 w 394"/>
                  <a:gd name="T47" fmla="*/ 336 h 766"/>
                  <a:gd name="T48" fmla="*/ 164 w 394"/>
                  <a:gd name="T49" fmla="*/ 275 h 766"/>
                  <a:gd name="T50" fmla="*/ 204 w 394"/>
                  <a:gd name="T51" fmla="*/ 215 h 766"/>
                  <a:gd name="T52" fmla="*/ 248 w 394"/>
                  <a:gd name="T53" fmla="*/ 158 h 766"/>
                  <a:gd name="T54" fmla="*/ 282 w 394"/>
                  <a:gd name="T55" fmla="*/ 116 h 766"/>
                  <a:gd name="T56" fmla="*/ 318 w 394"/>
                  <a:gd name="T57" fmla="*/ 76 h 766"/>
                  <a:gd name="T58" fmla="*/ 354 w 394"/>
                  <a:gd name="T59" fmla="*/ 37 h 766"/>
                  <a:gd name="T60" fmla="*/ 394 w 394"/>
                  <a:gd name="T61" fmla="*/ 0 h 76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</a:cxnLst>
                <a:rect l="0" t="0" r="r" b="b"/>
                <a:pathLst>
                  <a:path w="394" h="766">
                    <a:moveTo>
                      <a:pt x="394" y="0"/>
                    </a:moveTo>
                    <a:lnTo>
                      <a:pt x="394" y="0"/>
                    </a:lnTo>
                    <a:lnTo>
                      <a:pt x="356" y="38"/>
                    </a:lnTo>
                    <a:lnTo>
                      <a:pt x="319" y="77"/>
                    </a:lnTo>
                    <a:lnTo>
                      <a:pt x="284" y="117"/>
                    </a:lnTo>
                    <a:lnTo>
                      <a:pt x="249" y="160"/>
                    </a:lnTo>
                    <a:lnTo>
                      <a:pt x="207" y="218"/>
                    </a:lnTo>
                    <a:lnTo>
                      <a:pt x="168" y="276"/>
                    </a:lnTo>
                    <a:lnTo>
                      <a:pt x="131" y="339"/>
                    </a:lnTo>
                    <a:lnTo>
                      <a:pt x="98" y="402"/>
                    </a:lnTo>
                    <a:lnTo>
                      <a:pt x="69" y="467"/>
                    </a:lnTo>
                    <a:lnTo>
                      <a:pt x="45" y="535"/>
                    </a:lnTo>
                    <a:lnTo>
                      <a:pt x="26" y="604"/>
                    </a:lnTo>
                    <a:lnTo>
                      <a:pt x="14" y="673"/>
                    </a:lnTo>
                    <a:lnTo>
                      <a:pt x="7" y="746"/>
                    </a:lnTo>
                    <a:lnTo>
                      <a:pt x="6" y="766"/>
                    </a:lnTo>
                    <a:lnTo>
                      <a:pt x="0" y="749"/>
                    </a:lnTo>
                    <a:lnTo>
                      <a:pt x="1" y="744"/>
                    </a:lnTo>
                    <a:lnTo>
                      <a:pt x="7" y="673"/>
                    </a:lnTo>
                    <a:lnTo>
                      <a:pt x="21" y="603"/>
                    </a:lnTo>
                    <a:lnTo>
                      <a:pt x="40" y="533"/>
                    </a:lnTo>
                    <a:lnTo>
                      <a:pt x="65" y="466"/>
                    </a:lnTo>
                    <a:lnTo>
                      <a:pt x="94" y="400"/>
                    </a:lnTo>
                    <a:lnTo>
                      <a:pt x="127" y="336"/>
                    </a:lnTo>
                    <a:lnTo>
                      <a:pt x="164" y="275"/>
                    </a:lnTo>
                    <a:lnTo>
                      <a:pt x="204" y="215"/>
                    </a:lnTo>
                    <a:lnTo>
                      <a:pt x="248" y="158"/>
                    </a:lnTo>
                    <a:lnTo>
                      <a:pt x="282" y="116"/>
                    </a:lnTo>
                    <a:lnTo>
                      <a:pt x="318" y="76"/>
                    </a:lnTo>
                    <a:lnTo>
                      <a:pt x="354" y="37"/>
                    </a:lnTo>
                    <a:lnTo>
                      <a:pt x="394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9" name="Forme libre 27">
                <a:extLst>
                  <a:ext uri="{FF2B5EF4-FFF2-40B4-BE49-F238E27FC236}">
                    <a16:creationId xmlns:a16="http://schemas.microsoft.com/office/drawing/2014/main" id="{39F78042-58D5-42BE-923E-65F049AE15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63337" y="6915325"/>
                <a:ext cx="57150" cy="307975"/>
              </a:xfrm>
              <a:custGeom>
                <a:avLst/>
                <a:gdLst>
                  <a:gd name="T0" fmla="*/ 0 w 36"/>
                  <a:gd name="T1" fmla="*/ 0 h 194"/>
                  <a:gd name="T2" fmla="*/ 6 w 36"/>
                  <a:gd name="T3" fmla="*/ 16 h 194"/>
                  <a:gd name="T4" fmla="*/ 7 w 36"/>
                  <a:gd name="T5" fmla="*/ 19 h 194"/>
                  <a:gd name="T6" fmla="*/ 11 w 36"/>
                  <a:gd name="T7" fmla="*/ 80 h 194"/>
                  <a:gd name="T8" fmla="*/ 20 w 36"/>
                  <a:gd name="T9" fmla="*/ 132 h 194"/>
                  <a:gd name="T10" fmla="*/ 33 w 36"/>
                  <a:gd name="T11" fmla="*/ 185 h 194"/>
                  <a:gd name="T12" fmla="*/ 36 w 36"/>
                  <a:gd name="T13" fmla="*/ 194 h 194"/>
                  <a:gd name="T14" fmla="*/ 21 w 36"/>
                  <a:gd name="T15" fmla="*/ 161 h 194"/>
                  <a:gd name="T16" fmla="*/ 15 w 36"/>
                  <a:gd name="T17" fmla="*/ 145 h 194"/>
                  <a:gd name="T18" fmla="*/ 5 w 36"/>
                  <a:gd name="T19" fmla="*/ 81 h 194"/>
                  <a:gd name="T20" fmla="*/ 1 w 36"/>
                  <a:gd name="T21" fmla="*/ 41 h 194"/>
                  <a:gd name="T22" fmla="*/ 0 w 36"/>
                  <a:gd name="T23" fmla="*/ 0 h 1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36" h="194">
                    <a:moveTo>
                      <a:pt x="0" y="0"/>
                    </a:moveTo>
                    <a:lnTo>
                      <a:pt x="6" y="16"/>
                    </a:lnTo>
                    <a:lnTo>
                      <a:pt x="7" y="19"/>
                    </a:lnTo>
                    <a:lnTo>
                      <a:pt x="11" y="80"/>
                    </a:lnTo>
                    <a:lnTo>
                      <a:pt x="20" y="132"/>
                    </a:lnTo>
                    <a:lnTo>
                      <a:pt x="33" y="185"/>
                    </a:lnTo>
                    <a:lnTo>
                      <a:pt x="36" y="194"/>
                    </a:lnTo>
                    <a:lnTo>
                      <a:pt x="21" y="161"/>
                    </a:lnTo>
                    <a:lnTo>
                      <a:pt x="15" y="145"/>
                    </a:lnTo>
                    <a:lnTo>
                      <a:pt x="5" y="81"/>
                    </a:lnTo>
                    <a:lnTo>
                      <a:pt x="1" y="41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60" name="Forme libre 28">
                <a:extLst>
                  <a:ext uri="{FF2B5EF4-FFF2-40B4-BE49-F238E27FC236}">
                    <a16:creationId xmlns:a16="http://schemas.microsoft.com/office/drawing/2014/main" id="{6DDCD80E-C7FB-4964-B574-3A3A7403069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07787" y="7229650"/>
                <a:ext cx="49213" cy="103188"/>
              </a:xfrm>
              <a:custGeom>
                <a:avLst/>
                <a:gdLst>
                  <a:gd name="T0" fmla="*/ 0 w 31"/>
                  <a:gd name="T1" fmla="*/ 0 h 65"/>
                  <a:gd name="T2" fmla="*/ 31 w 31"/>
                  <a:gd name="T3" fmla="*/ 65 h 65"/>
                  <a:gd name="T4" fmla="*/ 23 w 31"/>
                  <a:gd name="T5" fmla="*/ 65 h 65"/>
                  <a:gd name="T6" fmla="*/ 0 w 31"/>
                  <a:gd name="T7" fmla="*/ 0 h 6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31" h="65">
                    <a:moveTo>
                      <a:pt x="0" y="0"/>
                    </a:moveTo>
                    <a:lnTo>
                      <a:pt x="31" y="65"/>
                    </a:lnTo>
                    <a:lnTo>
                      <a:pt x="23" y="6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61" name="Forme libre 29">
                <a:extLst>
                  <a:ext uri="{FF2B5EF4-FFF2-40B4-BE49-F238E27FC236}">
                    <a16:creationId xmlns:a16="http://schemas.microsoft.com/office/drawing/2014/main" id="{0E10DB3F-3BB6-4E84-ADB6-89E374A7E65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63337" y="6878812"/>
                <a:ext cx="11113" cy="66675"/>
              </a:xfrm>
              <a:custGeom>
                <a:avLst/>
                <a:gdLst>
                  <a:gd name="T0" fmla="*/ 0 w 7"/>
                  <a:gd name="T1" fmla="*/ 0 h 42"/>
                  <a:gd name="T2" fmla="*/ 6 w 7"/>
                  <a:gd name="T3" fmla="*/ 17 h 42"/>
                  <a:gd name="T4" fmla="*/ 7 w 7"/>
                  <a:gd name="T5" fmla="*/ 42 h 42"/>
                  <a:gd name="T6" fmla="*/ 6 w 7"/>
                  <a:gd name="T7" fmla="*/ 39 h 42"/>
                  <a:gd name="T8" fmla="*/ 0 w 7"/>
                  <a:gd name="T9" fmla="*/ 23 h 42"/>
                  <a:gd name="T10" fmla="*/ 0 w 7"/>
                  <a:gd name="T11" fmla="*/ 0 h 4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7" h="42">
                    <a:moveTo>
                      <a:pt x="0" y="0"/>
                    </a:moveTo>
                    <a:lnTo>
                      <a:pt x="6" y="17"/>
                    </a:lnTo>
                    <a:lnTo>
                      <a:pt x="7" y="42"/>
                    </a:lnTo>
                    <a:lnTo>
                      <a:pt x="6" y="39"/>
                    </a:lnTo>
                    <a:lnTo>
                      <a:pt x="0" y="23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62" name="Forme libre 30">
                <a:extLst>
                  <a:ext uri="{FF2B5EF4-FFF2-40B4-BE49-F238E27FC236}">
                    <a16:creationId xmlns:a16="http://schemas.microsoft.com/office/drawing/2014/main" id="{D69B2DF0-767C-4A6B-8DC1-6DD3494D9DD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87149" y="7145512"/>
                <a:ext cx="71438" cy="187325"/>
              </a:xfrm>
              <a:custGeom>
                <a:avLst/>
                <a:gdLst>
                  <a:gd name="T0" fmla="*/ 0 w 45"/>
                  <a:gd name="T1" fmla="*/ 0 h 118"/>
                  <a:gd name="T2" fmla="*/ 6 w 45"/>
                  <a:gd name="T3" fmla="*/ 16 h 118"/>
                  <a:gd name="T4" fmla="*/ 21 w 45"/>
                  <a:gd name="T5" fmla="*/ 49 h 118"/>
                  <a:gd name="T6" fmla="*/ 33 w 45"/>
                  <a:gd name="T7" fmla="*/ 84 h 118"/>
                  <a:gd name="T8" fmla="*/ 45 w 45"/>
                  <a:gd name="T9" fmla="*/ 118 h 118"/>
                  <a:gd name="T10" fmla="*/ 44 w 45"/>
                  <a:gd name="T11" fmla="*/ 118 h 118"/>
                  <a:gd name="T12" fmla="*/ 13 w 45"/>
                  <a:gd name="T13" fmla="*/ 53 h 118"/>
                  <a:gd name="T14" fmla="*/ 11 w 45"/>
                  <a:gd name="T15" fmla="*/ 42 h 118"/>
                  <a:gd name="T16" fmla="*/ 0 w 45"/>
                  <a:gd name="T17" fmla="*/ 0 h 11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45" h="118">
                    <a:moveTo>
                      <a:pt x="0" y="0"/>
                    </a:moveTo>
                    <a:lnTo>
                      <a:pt x="6" y="16"/>
                    </a:lnTo>
                    <a:lnTo>
                      <a:pt x="21" y="49"/>
                    </a:lnTo>
                    <a:lnTo>
                      <a:pt x="33" y="84"/>
                    </a:lnTo>
                    <a:lnTo>
                      <a:pt x="45" y="118"/>
                    </a:lnTo>
                    <a:lnTo>
                      <a:pt x="44" y="118"/>
                    </a:lnTo>
                    <a:lnTo>
                      <a:pt x="13" y="53"/>
                    </a:lnTo>
                    <a:lnTo>
                      <a:pt x="11" y="4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</xdr:grpSp>
        <xdr:grpSp>
          <xdr:nvGrpSpPr>
            <xdr:cNvPr id="39" name="Groupe 38">
              <a:extLst>
                <a:ext uri="{FF2B5EF4-FFF2-40B4-BE49-F238E27FC236}">
                  <a16:creationId xmlns:a16="http://schemas.microsoft.com/office/drawing/2014/main" id="{7955D1FD-682B-4663-B5DC-905D94C59F5E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0645" y="4826975"/>
              <a:ext cx="1306273" cy="2505864"/>
              <a:chOff x="80645" y="4649964"/>
              <a:chExt cx="874712" cy="1677988"/>
            </a:xfrm>
            <a:grpFill/>
          </xdr:grpSpPr>
          <xdr:sp macro="" textlink="">
            <xdr:nvSpPr>
              <xdr:cNvPr id="40" name="Forme libre 8">
                <a:extLst>
                  <a:ext uri="{FF2B5EF4-FFF2-40B4-BE49-F238E27FC236}">
                    <a16:creationId xmlns:a16="http://schemas.microsoft.com/office/drawing/2014/main" id="{8CD8CA8E-5661-4368-AA2C-CBF7F2F9E0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18745" y="5189714"/>
                <a:ext cx="198438" cy="714375"/>
              </a:xfrm>
              <a:custGeom>
                <a:avLst/>
                <a:gdLst>
                  <a:gd name="T0" fmla="*/ 0 w 125"/>
                  <a:gd name="T1" fmla="*/ 0 h 450"/>
                  <a:gd name="T2" fmla="*/ 41 w 125"/>
                  <a:gd name="T3" fmla="*/ 155 h 450"/>
                  <a:gd name="T4" fmla="*/ 86 w 125"/>
                  <a:gd name="T5" fmla="*/ 309 h 450"/>
                  <a:gd name="T6" fmla="*/ 125 w 125"/>
                  <a:gd name="T7" fmla="*/ 425 h 450"/>
                  <a:gd name="T8" fmla="*/ 125 w 125"/>
                  <a:gd name="T9" fmla="*/ 450 h 450"/>
                  <a:gd name="T10" fmla="*/ 79 w 125"/>
                  <a:gd name="T11" fmla="*/ 311 h 450"/>
                  <a:gd name="T12" fmla="*/ 41 w 125"/>
                  <a:gd name="T13" fmla="*/ 183 h 450"/>
                  <a:gd name="T14" fmla="*/ 7 w 125"/>
                  <a:gd name="T15" fmla="*/ 54 h 450"/>
                  <a:gd name="T16" fmla="*/ 0 w 125"/>
                  <a:gd name="T17" fmla="*/ 0 h 45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125" h="450">
                    <a:moveTo>
                      <a:pt x="0" y="0"/>
                    </a:moveTo>
                    <a:lnTo>
                      <a:pt x="41" y="155"/>
                    </a:lnTo>
                    <a:lnTo>
                      <a:pt x="86" y="309"/>
                    </a:lnTo>
                    <a:lnTo>
                      <a:pt x="125" y="425"/>
                    </a:lnTo>
                    <a:lnTo>
                      <a:pt x="125" y="450"/>
                    </a:lnTo>
                    <a:lnTo>
                      <a:pt x="79" y="311"/>
                    </a:lnTo>
                    <a:lnTo>
                      <a:pt x="41" y="183"/>
                    </a:lnTo>
                    <a:lnTo>
                      <a:pt x="7" y="5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1" name="Forme libre 9">
                <a:extLst>
                  <a:ext uri="{FF2B5EF4-FFF2-40B4-BE49-F238E27FC236}">
                    <a16:creationId xmlns:a16="http://schemas.microsoft.com/office/drawing/2014/main" id="{0A64696B-ADE2-43D5-AD20-B499585AA01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295" y="5891389"/>
                <a:ext cx="187325" cy="436563"/>
              </a:xfrm>
              <a:custGeom>
                <a:avLst/>
                <a:gdLst>
                  <a:gd name="T0" fmla="*/ 0 w 118"/>
                  <a:gd name="T1" fmla="*/ 0 h 275"/>
                  <a:gd name="T2" fmla="*/ 8 w 118"/>
                  <a:gd name="T3" fmla="*/ 20 h 275"/>
                  <a:gd name="T4" fmla="*/ 37 w 118"/>
                  <a:gd name="T5" fmla="*/ 96 h 275"/>
                  <a:gd name="T6" fmla="*/ 69 w 118"/>
                  <a:gd name="T7" fmla="*/ 170 h 275"/>
                  <a:gd name="T8" fmla="*/ 118 w 118"/>
                  <a:gd name="T9" fmla="*/ 275 h 275"/>
                  <a:gd name="T10" fmla="*/ 109 w 118"/>
                  <a:gd name="T11" fmla="*/ 275 h 275"/>
                  <a:gd name="T12" fmla="*/ 61 w 118"/>
                  <a:gd name="T13" fmla="*/ 174 h 275"/>
                  <a:gd name="T14" fmla="*/ 30 w 118"/>
                  <a:gd name="T15" fmla="*/ 100 h 275"/>
                  <a:gd name="T16" fmla="*/ 0 w 118"/>
                  <a:gd name="T17" fmla="*/ 26 h 275"/>
                  <a:gd name="T18" fmla="*/ 0 w 118"/>
                  <a:gd name="T19" fmla="*/ 0 h 27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118" h="275">
                    <a:moveTo>
                      <a:pt x="0" y="0"/>
                    </a:moveTo>
                    <a:lnTo>
                      <a:pt x="8" y="20"/>
                    </a:lnTo>
                    <a:lnTo>
                      <a:pt x="37" y="96"/>
                    </a:lnTo>
                    <a:lnTo>
                      <a:pt x="69" y="170"/>
                    </a:lnTo>
                    <a:lnTo>
                      <a:pt x="118" y="275"/>
                    </a:lnTo>
                    <a:lnTo>
                      <a:pt x="109" y="275"/>
                    </a:lnTo>
                    <a:lnTo>
                      <a:pt x="61" y="174"/>
                    </a:lnTo>
                    <a:lnTo>
                      <a:pt x="30" y="100"/>
                    </a:lnTo>
                    <a:lnTo>
                      <a:pt x="0" y="26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2" name="Forme libre 10">
                <a:extLst>
                  <a:ext uri="{FF2B5EF4-FFF2-40B4-BE49-F238E27FC236}">
                    <a16:creationId xmlns:a16="http://schemas.microsoft.com/office/drawing/2014/main" id="{7C09A80E-0D6C-499D-B42F-30079EEB390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80645" y="5010327"/>
                <a:ext cx="31750" cy="192088"/>
              </a:xfrm>
              <a:custGeom>
                <a:avLst/>
                <a:gdLst>
                  <a:gd name="T0" fmla="*/ 0 w 20"/>
                  <a:gd name="T1" fmla="*/ 0 h 121"/>
                  <a:gd name="T2" fmla="*/ 16 w 20"/>
                  <a:gd name="T3" fmla="*/ 72 h 121"/>
                  <a:gd name="T4" fmla="*/ 20 w 20"/>
                  <a:gd name="T5" fmla="*/ 121 h 121"/>
                  <a:gd name="T6" fmla="*/ 18 w 20"/>
                  <a:gd name="T7" fmla="*/ 112 h 121"/>
                  <a:gd name="T8" fmla="*/ 0 w 20"/>
                  <a:gd name="T9" fmla="*/ 31 h 121"/>
                  <a:gd name="T10" fmla="*/ 0 w 20"/>
                  <a:gd name="T11" fmla="*/ 0 h 12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20" h="121">
                    <a:moveTo>
                      <a:pt x="0" y="0"/>
                    </a:moveTo>
                    <a:lnTo>
                      <a:pt x="16" y="72"/>
                    </a:lnTo>
                    <a:lnTo>
                      <a:pt x="20" y="121"/>
                    </a:lnTo>
                    <a:lnTo>
                      <a:pt x="18" y="112"/>
                    </a:lnTo>
                    <a:lnTo>
                      <a:pt x="0" y="31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3" name="Forme libre 11">
                <a:extLst>
                  <a:ext uri="{FF2B5EF4-FFF2-40B4-BE49-F238E27FC236}">
                    <a16:creationId xmlns:a16="http://schemas.microsoft.com/office/drawing/2014/main" id="{830FB6D6-0990-453C-9136-00CC4A74C9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12395" y="5202414"/>
                <a:ext cx="250825" cy="1020763"/>
              </a:xfrm>
              <a:custGeom>
                <a:avLst/>
                <a:gdLst>
                  <a:gd name="T0" fmla="*/ 0 w 158"/>
                  <a:gd name="T1" fmla="*/ 0 h 643"/>
                  <a:gd name="T2" fmla="*/ 11 w 158"/>
                  <a:gd name="T3" fmla="*/ 46 h 643"/>
                  <a:gd name="T4" fmla="*/ 22 w 158"/>
                  <a:gd name="T5" fmla="*/ 129 h 643"/>
                  <a:gd name="T6" fmla="*/ 36 w 158"/>
                  <a:gd name="T7" fmla="*/ 211 h 643"/>
                  <a:gd name="T8" fmla="*/ 55 w 158"/>
                  <a:gd name="T9" fmla="*/ 301 h 643"/>
                  <a:gd name="T10" fmla="*/ 76 w 158"/>
                  <a:gd name="T11" fmla="*/ 389 h 643"/>
                  <a:gd name="T12" fmla="*/ 103 w 158"/>
                  <a:gd name="T13" fmla="*/ 476 h 643"/>
                  <a:gd name="T14" fmla="*/ 123 w 158"/>
                  <a:gd name="T15" fmla="*/ 533 h 643"/>
                  <a:gd name="T16" fmla="*/ 144 w 158"/>
                  <a:gd name="T17" fmla="*/ 588 h 643"/>
                  <a:gd name="T18" fmla="*/ 155 w 158"/>
                  <a:gd name="T19" fmla="*/ 632 h 643"/>
                  <a:gd name="T20" fmla="*/ 158 w 158"/>
                  <a:gd name="T21" fmla="*/ 643 h 643"/>
                  <a:gd name="T22" fmla="*/ 142 w 158"/>
                  <a:gd name="T23" fmla="*/ 608 h 643"/>
                  <a:gd name="T24" fmla="*/ 118 w 158"/>
                  <a:gd name="T25" fmla="*/ 544 h 643"/>
                  <a:gd name="T26" fmla="*/ 95 w 158"/>
                  <a:gd name="T27" fmla="*/ 478 h 643"/>
                  <a:gd name="T28" fmla="*/ 69 w 158"/>
                  <a:gd name="T29" fmla="*/ 391 h 643"/>
                  <a:gd name="T30" fmla="*/ 47 w 158"/>
                  <a:gd name="T31" fmla="*/ 302 h 643"/>
                  <a:gd name="T32" fmla="*/ 29 w 158"/>
                  <a:gd name="T33" fmla="*/ 212 h 643"/>
                  <a:gd name="T34" fmla="*/ 13 w 158"/>
                  <a:gd name="T35" fmla="*/ 107 h 643"/>
                  <a:gd name="T36" fmla="*/ 0 w 158"/>
                  <a:gd name="T37" fmla="*/ 0 h 6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58" h="643">
                    <a:moveTo>
                      <a:pt x="0" y="0"/>
                    </a:moveTo>
                    <a:lnTo>
                      <a:pt x="11" y="46"/>
                    </a:lnTo>
                    <a:lnTo>
                      <a:pt x="22" y="129"/>
                    </a:lnTo>
                    <a:lnTo>
                      <a:pt x="36" y="211"/>
                    </a:lnTo>
                    <a:lnTo>
                      <a:pt x="55" y="301"/>
                    </a:lnTo>
                    <a:lnTo>
                      <a:pt x="76" y="389"/>
                    </a:lnTo>
                    <a:lnTo>
                      <a:pt x="103" y="476"/>
                    </a:lnTo>
                    <a:lnTo>
                      <a:pt x="123" y="533"/>
                    </a:lnTo>
                    <a:lnTo>
                      <a:pt x="144" y="588"/>
                    </a:lnTo>
                    <a:lnTo>
                      <a:pt x="155" y="632"/>
                    </a:lnTo>
                    <a:lnTo>
                      <a:pt x="158" y="643"/>
                    </a:lnTo>
                    <a:lnTo>
                      <a:pt x="142" y="608"/>
                    </a:lnTo>
                    <a:lnTo>
                      <a:pt x="118" y="544"/>
                    </a:lnTo>
                    <a:lnTo>
                      <a:pt x="95" y="478"/>
                    </a:lnTo>
                    <a:lnTo>
                      <a:pt x="69" y="391"/>
                    </a:lnTo>
                    <a:lnTo>
                      <a:pt x="47" y="302"/>
                    </a:lnTo>
                    <a:lnTo>
                      <a:pt x="29" y="212"/>
                    </a:lnTo>
                    <a:lnTo>
                      <a:pt x="13" y="107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4" name="Forme libre 12">
                <a:extLst>
                  <a:ext uri="{FF2B5EF4-FFF2-40B4-BE49-F238E27FC236}">
                    <a16:creationId xmlns:a16="http://schemas.microsoft.com/office/drawing/2014/main" id="{F809EF3B-E1D4-4D8D-BC3C-2CF867D2BD9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5920" y="6215239"/>
                <a:ext cx="52388" cy="112713"/>
              </a:xfrm>
              <a:custGeom>
                <a:avLst/>
                <a:gdLst>
                  <a:gd name="T0" fmla="*/ 0 w 33"/>
                  <a:gd name="T1" fmla="*/ 0 h 71"/>
                  <a:gd name="T2" fmla="*/ 33 w 33"/>
                  <a:gd name="T3" fmla="*/ 71 h 71"/>
                  <a:gd name="T4" fmla="*/ 24 w 33"/>
                  <a:gd name="T5" fmla="*/ 71 h 71"/>
                  <a:gd name="T6" fmla="*/ 11 w 33"/>
                  <a:gd name="T7" fmla="*/ 36 h 71"/>
                  <a:gd name="T8" fmla="*/ 0 w 33"/>
                  <a:gd name="T9" fmla="*/ 0 h 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33" h="71">
                    <a:moveTo>
                      <a:pt x="0" y="0"/>
                    </a:moveTo>
                    <a:lnTo>
                      <a:pt x="33" y="71"/>
                    </a:lnTo>
                    <a:lnTo>
                      <a:pt x="24" y="71"/>
                    </a:lnTo>
                    <a:lnTo>
                      <a:pt x="11" y="36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5" name="Forme libre 13">
                <a:extLst>
                  <a:ext uri="{FF2B5EF4-FFF2-40B4-BE49-F238E27FC236}">
                    <a16:creationId xmlns:a16="http://schemas.microsoft.com/office/drawing/2014/main" id="{E68C0D01-D4D9-47EF-8841-F12D1628FEB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06045" y="5124627"/>
                <a:ext cx="23813" cy="150813"/>
              </a:xfrm>
              <a:custGeom>
                <a:avLst/>
                <a:gdLst>
                  <a:gd name="T0" fmla="*/ 0 w 15"/>
                  <a:gd name="T1" fmla="*/ 0 h 95"/>
                  <a:gd name="T2" fmla="*/ 8 w 15"/>
                  <a:gd name="T3" fmla="*/ 37 h 95"/>
                  <a:gd name="T4" fmla="*/ 8 w 15"/>
                  <a:gd name="T5" fmla="*/ 41 h 95"/>
                  <a:gd name="T6" fmla="*/ 15 w 15"/>
                  <a:gd name="T7" fmla="*/ 95 h 95"/>
                  <a:gd name="T8" fmla="*/ 4 w 15"/>
                  <a:gd name="T9" fmla="*/ 49 h 95"/>
                  <a:gd name="T10" fmla="*/ 0 w 15"/>
                  <a:gd name="T11" fmla="*/ 0 h 9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" h="95">
                    <a:moveTo>
                      <a:pt x="0" y="0"/>
                    </a:moveTo>
                    <a:lnTo>
                      <a:pt x="8" y="37"/>
                    </a:lnTo>
                    <a:lnTo>
                      <a:pt x="8" y="41"/>
                    </a:lnTo>
                    <a:lnTo>
                      <a:pt x="15" y="95"/>
                    </a:lnTo>
                    <a:lnTo>
                      <a:pt x="4" y="49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6" name="Forme libre 14">
                <a:extLst>
                  <a:ext uri="{FF2B5EF4-FFF2-40B4-BE49-F238E27FC236}">
                    <a16:creationId xmlns:a16="http://schemas.microsoft.com/office/drawing/2014/main" id="{E44A8241-E633-4915-B23C-F559E9C5FAE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" y="4649964"/>
                <a:ext cx="638175" cy="1241425"/>
              </a:xfrm>
              <a:custGeom>
                <a:avLst/>
                <a:gdLst>
                  <a:gd name="T0" fmla="*/ 402 w 402"/>
                  <a:gd name="T1" fmla="*/ 0 h 782"/>
                  <a:gd name="T2" fmla="*/ 402 w 402"/>
                  <a:gd name="T3" fmla="*/ 1 h 782"/>
                  <a:gd name="T4" fmla="*/ 363 w 402"/>
                  <a:gd name="T5" fmla="*/ 39 h 782"/>
                  <a:gd name="T6" fmla="*/ 325 w 402"/>
                  <a:gd name="T7" fmla="*/ 79 h 782"/>
                  <a:gd name="T8" fmla="*/ 290 w 402"/>
                  <a:gd name="T9" fmla="*/ 121 h 782"/>
                  <a:gd name="T10" fmla="*/ 255 w 402"/>
                  <a:gd name="T11" fmla="*/ 164 h 782"/>
                  <a:gd name="T12" fmla="*/ 211 w 402"/>
                  <a:gd name="T13" fmla="*/ 222 h 782"/>
                  <a:gd name="T14" fmla="*/ 171 w 402"/>
                  <a:gd name="T15" fmla="*/ 284 h 782"/>
                  <a:gd name="T16" fmla="*/ 133 w 402"/>
                  <a:gd name="T17" fmla="*/ 346 h 782"/>
                  <a:gd name="T18" fmla="*/ 100 w 402"/>
                  <a:gd name="T19" fmla="*/ 411 h 782"/>
                  <a:gd name="T20" fmla="*/ 71 w 402"/>
                  <a:gd name="T21" fmla="*/ 478 h 782"/>
                  <a:gd name="T22" fmla="*/ 45 w 402"/>
                  <a:gd name="T23" fmla="*/ 546 h 782"/>
                  <a:gd name="T24" fmla="*/ 27 w 402"/>
                  <a:gd name="T25" fmla="*/ 617 h 782"/>
                  <a:gd name="T26" fmla="*/ 13 w 402"/>
                  <a:gd name="T27" fmla="*/ 689 h 782"/>
                  <a:gd name="T28" fmla="*/ 7 w 402"/>
                  <a:gd name="T29" fmla="*/ 761 h 782"/>
                  <a:gd name="T30" fmla="*/ 7 w 402"/>
                  <a:gd name="T31" fmla="*/ 782 h 782"/>
                  <a:gd name="T32" fmla="*/ 0 w 402"/>
                  <a:gd name="T33" fmla="*/ 765 h 782"/>
                  <a:gd name="T34" fmla="*/ 1 w 402"/>
                  <a:gd name="T35" fmla="*/ 761 h 782"/>
                  <a:gd name="T36" fmla="*/ 7 w 402"/>
                  <a:gd name="T37" fmla="*/ 688 h 782"/>
                  <a:gd name="T38" fmla="*/ 21 w 402"/>
                  <a:gd name="T39" fmla="*/ 616 h 782"/>
                  <a:gd name="T40" fmla="*/ 40 w 402"/>
                  <a:gd name="T41" fmla="*/ 545 h 782"/>
                  <a:gd name="T42" fmla="*/ 66 w 402"/>
                  <a:gd name="T43" fmla="*/ 475 h 782"/>
                  <a:gd name="T44" fmla="*/ 95 w 402"/>
                  <a:gd name="T45" fmla="*/ 409 h 782"/>
                  <a:gd name="T46" fmla="*/ 130 w 402"/>
                  <a:gd name="T47" fmla="*/ 343 h 782"/>
                  <a:gd name="T48" fmla="*/ 167 w 402"/>
                  <a:gd name="T49" fmla="*/ 281 h 782"/>
                  <a:gd name="T50" fmla="*/ 209 w 402"/>
                  <a:gd name="T51" fmla="*/ 220 h 782"/>
                  <a:gd name="T52" fmla="*/ 253 w 402"/>
                  <a:gd name="T53" fmla="*/ 163 h 782"/>
                  <a:gd name="T54" fmla="*/ 287 w 402"/>
                  <a:gd name="T55" fmla="*/ 120 h 782"/>
                  <a:gd name="T56" fmla="*/ 324 w 402"/>
                  <a:gd name="T57" fmla="*/ 78 h 782"/>
                  <a:gd name="T58" fmla="*/ 362 w 402"/>
                  <a:gd name="T59" fmla="*/ 38 h 782"/>
                  <a:gd name="T60" fmla="*/ 402 w 402"/>
                  <a:gd name="T61" fmla="*/ 0 h 78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</a:cxnLst>
                <a:rect l="0" t="0" r="r" b="b"/>
                <a:pathLst>
                  <a:path w="402" h="782">
                    <a:moveTo>
                      <a:pt x="402" y="0"/>
                    </a:moveTo>
                    <a:lnTo>
                      <a:pt x="402" y="1"/>
                    </a:lnTo>
                    <a:lnTo>
                      <a:pt x="363" y="39"/>
                    </a:lnTo>
                    <a:lnTo>
                      <a:pt x="325" y="79"/>
                    </a:lnTo>
                    <a:lnTo>
                      <a:pt x="290" y="121"/>
                    </a:lnTo>
                    <a:lnTo>
                      <a:pt x="255" y="164"/>
                    </a:lnTo>
                    <a:lnTo>
                      <a:pt x="211" y="222"/>
                    </a:lnTo>
                    <a:lnTo>
                      <a:pt x="171" y="284"/>
                    </a:lnTo>
                    <a:lnTo>
                      <a:pt x="133" y="346"/>
                    </a:lnTo>
                    <a:lnTo>
                      <a:pt x="100" y="411"/>
                    </a:lnTo>
                    <a:lnTo>
                      <a:pt x="71" y="478"/>
                    </a:lnTo>
                    <a:lnTo>
                      <a:pt x="45" y="546"/>
                    </a:lnTo>
                    <a:lnTo>
                      <a:pt x="27" y="617"/>
                    </a:lnTo>
                    <a:lnTo>
                      <a:pt x="13" y="689"/>
                    </a:lnTo>
                    <a:lnTo>
                      <a:pt x="7" y="761"/>
                    </a:lnTo>
                    <a:lnTo>
                      <a:pt x="7" y="782"/>
                    </a:lnTo>
                    <a:lnTo>
                      <a:pt x="0" y="765"/>
                    </a:lnTo>
                    <a:lnTo>
                      <a:pt x="1" y="761"/>
                    </a:lnTo>
                    <a:lnTo>
                      <a:pt x="7" y="688"/>
                    </a:lnTo>
                    <a:lnTo>
                      <a:pt x="21" y="616"/>
                    </a:lnTo>
                    <a:lnTo>
                      <a:pt x="40" y="545"/>
                    </a:lnTo>
                    <a:lnTo>
                      <a:pt x="66" y="475"/>
                    </a:lnTo>
                    <a:lnTo>
                      <a:pt x="95" y="409"/>
                    </a:lnTo>
                    <a:lnTo>
                      <a:pt x="130" y="343"/>
                    </a:lnTo>
                    <a:lnTo>
                      <a:pt x="167" y="281"/>
                    </a:lnTo>
                    <a:lnTo>
                      <a:pt x="209" y="220"/>
                    </a:lnTo>
                    <a:lnTo>
                      <a:pt x="253" y="163"/>
                    </a:lnTo>
                    <a:lnTo>
                      <a:pt x="287" y="120"/>
                    </a:lnTo>
                    <a:lnTo>
                      <a:pt x="324" y="78"/>
                    </a:lnTo>
                    <a:lnTo>
                      <a:pt x="362" y="38"/>
                    </a:lnTo>
                    <a:lnTo>
                      <a:pt x="402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7" name="Forme libre 15">
                <a:extLst>
                  <a:ext uri="{FF2B5EF4-FFF2-40B4-BE49-F238E27FC236}">
                    <a16:creationId xmlns:a16="http://schemas.microsoft.com/office/drawing/2014/main" id="{B977E655-A47D-4B35-A302-D9E90C3327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" y="5904089"/>
                <a:ext cx="58738" cy="311150"/>
              </a:xfrm>
              <a:custGeom>
                <a:avLst/>
                <a:gdLst>
                  <a:gd name="T0" fmla="*/ 0 w 37"/>
                  <a:gd name="T1" fmla="*/ 0 h 196"/>
                  <a:gd name="T2" fmla="*/ 6 w 37"/>
                  <a:gd name="T3" fmla="*/ 15 h 196"/>
                  <a:gd name="T4" fmla="*/ 7 w 37"/>
                  <a:gd name="T5" fmla="*/ 18 h 196"/>
                  <a:gd name="T6" fmla="*/ 12 w 37"/>
                  <a:gd name="T7" fmla="*/ 80 h 196"/>
                  <a:gd name="T8" fmla="*/ 21 w 37"/>
                  <a:gd name="T9" fmla="*/ 134 h 196"/>
                  <a:gd name="T10" fmla="*/ 33 w 37"/>
                  <a:gd name="T11" fmla="*/ 188 h 196"/>
                  <a:gd name="T12" fmla="*/ 37 w 37"/>
                  <a:gd name="T13" fmla="*/ 196 h 196"/>
                  <a:gd name="T14" fmla="*/ 22 w 37"/>
                  <a:gd name="T15" fmla="*/ 162 h 196"/>
                  <a:gd name="T16" fmla="*/ 15 w 37"/>
                  <a:gd name="T17" fmla="*/ 146 h 196"/>
                  <a:gd name="T18" fmla="*/ 5 w 37"/>
                  <a:gd name="T19" fmla="*/ 81 h 196"/>
                  <a:gd name="T20" fmla="*/ 1 w 37"/>
                  <a:gd name="T21" fmla="*/ 40 h 196"/>
                  <a:gd name="T22" fmla="*/ 0 w 37"/>
                  <a:gd name="T23" fmla="*/ 0 h 19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37" h="196">
                    <a:moveTo>
                      <a:pt x="0" y="0"/>
                    </a:moveTo>
                    <a:lnTo>
                      <a:pt x="6" y="15"/>
                    </a:lnTo>
                    <a:lnTo>
                      <a:pt x="7" y="18"/>
                    </a:lnTo>
                    <a:lnTo>
                      <a:pt x="12" y="80"/>
                    </a:lnTo>
                    <a:lnTo>
                      <a:pt x="21" y="134"/>
                    </a:lnTo>
                    <a:lnTo>
                      <a:pt x="33" y="188"/>
                    </a:lnTo>
                    <a:lnTo>
                      <a:pt x="37" y="196"/>
                    </a:lnTo>
                    <a:lnTo>
                      <a:pt x="22" y="162"/>
                    </a:lnTo>
                    <a:lnTo>
                      <a:pt x="15" y="146"/>
                    </a:lnTo>
                    <a:lnTo>
                      <a:pt x="5" y="81"/>
                    </a:lnTo>
                    <a:lnTo>
                      <a:pt x="1" y="4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8" name="Forme libre 16">
                <a:extLst>
                  <a:ext uri="{FF2B5EF4-FFF2-40B4-BE49-F238E27FC236}">
                    <a16:creationId xmlns:a16="http://schemas.microsoft.com/office/drawing/2014/main" id="{AEA34847-3FB3-42D6-9E19-A094114AD3A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3220" y="6223177"/>
                <a:ext cx="49213" cy="104775"/>
              </a:xfrm>
              <a:custGeom>
                <a:avLst/>
                <a:gdLst>
                  <a:gd name="T0" fmla="*/ 0 w 31"/>
                  <a:gd name="T1" fmla="*/ 0 h 66"/>
                  <a:gd name="T2" fmla="*/ 31 w 31"/>
                  <a:gd name="T3" fmla="*/ 66 h 66"/>
                  <a:gd name="T4" fmla="*/ 24 w 31"/>
                  <a:gd name="T5" fmla="*/ 66 h 66"/>
                  <a:gd name="T6" fmla="*/ 0 w 31"/>
                  <a:gd name="T7" fmla="*/ 0 h 6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31" h="66">
                    <a:moveTo>
                      <a:pt x="0" y="0"/>
                    </a:moveTo>
                    <a:lnTo>
                      <a:pt x="31" y="66"/>
                    </a:lnTo>
                    <a:lnTo>
                      <a:pt x="24" y="66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9" name="Forme libre 17">
                <a:extLst>
                  <a:ext uri="{FF2B5EF4-FFF2-40B4-BE49-F238E27FC236}">
                    <a16:creationId xmlns:a16="http://schemas.microsoft.com/office/drawing/2014/main" id="{07EE691C-6320-409D-AA6A-67525D3A03D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" y="5864402"/>
                <a:ext cx="11113" cy="68263"/>
              </a:xfrm>
              <a:custGeom>
                <a:avLst/>
                <a:gdLst>
                  <a:gd name="T0" fmla="*/ 0 w 7"/>
                  <a:gd name="T1" fmla="*/ 0 h 43"/>
                  <a:gd name="T2" fmla="*/ 7 w 7"/>
                  <a:gd name="T3" fmla="*/ 17 h 43"/>
                  <a:gd name="T4" fmla="*/ 7 w 7"/>
                  <a:gd name="T5" fmla="*/ 43 h 43"/>
                  <a:gd name="T6" fmla="*/ 6 w 7"/>
                  <a:gd name="T7" fmla="*/ 40 h 43"/>
                  <a:gd name="T8" fmla="*/ 0 w 7"/>
                  <a:gd name="T9" fmla="*/ 25 h 43"/>
                  <a:gd name="T10" fmla="*/ 0 w 7"/>
                  <a:gd name="T11" fmla="*/ 0 h 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7" h="43">
                    <a:moveTo>
                      <a:pt x="0" y="0"/>
                    </a:moveTo>
                    <a:lnTo>
                      <a:pt x="7" y="17"/>
                    </a:lnTo>
                    <a:lnTo>
                      <a:pt x="7" y="43"/>
                    </a:lnTo>
                    <a:lnTo>
                      <a:pt x="6" y="40"/>
                    </a:lnTo>
                    <a:lnTo>
                      <a:pt x="0" y="2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0" name="Forme libre 18">
                <a:extLst>
                  <a:ext uri="{FF2B5EF4-FFF2-40B4-BE49-F238E27FC236}">
                    <a16:creationId xmlns:a16="http://schemas.microsoft.com/office/drawing/2014/main" id="{E75F1B15-B399-4BD0-B585-71495D3B16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995" y="6135864"/>
                <a:ext cx="73025" cy="192088"/>
              </a:xfrm>
              <a:custGeom>
                <a:avLst/>
                <a:gdLst>
                  <a:gd name="T0" fmla="*/ 0 w 46"/>
                  <a:gd name="T1" fmla="*/ 0 h 121"/>
                  <a:gd name="T2" fmla="*/ 7 w 46"/>
                  <a:gd name="T3" fmla="*/ 16 h 121"/>
                  <a:gd name="T4" fmla="*/ 22 w 46"/>
                  <a:gd name="T5" fmla="*/ 50 h 121"/>
                  <a:gd name="T6" fmla="*/ 33 w 46"/>
                  <a:gd name="T7" fmla="*/ 86 h 121"/>
                  <a:gd name="T8" fmla="*/ 46 w 46"/>
                  <a:gd name="T9" fmla="*/ 121 h 121"/>
                  <a:gd name="T10" fmla="*/ 45 w 46"/>
                  <a:gd name="T11" fmla="*/ 121 h 121"/>
                  <a:gd name="T12" fmla="*/ 14 w 46"/>
                  <a:gd name="T13" fmla="*/ 55 h 121"/>
                  <a:gd name="T14" fmla="*/ 11 w 46"/>
                  <a:gd name="T15" fmla="*/ 44 h 121"/>
                  <a:gd name="T16" fmla="*/ 0 w 46"/>
                  <a:gd name="T17" fmla="*/ 0 h 12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46" h="121">
                    <a:moveTo>
                      <a:pt x="0" y="0"/>
                    </a:moveTo>
                    <a:lnTo>
                      <a:pt x="7" y="16"/>
                    </a:lnTo>
                    <a:lnTo>
                      <a:pt x="22" y="50"/>
                    </a:lnTo>
                    <a:lnTo>
                      <a:pt x="33" y="86"/>
                    </a:lnTo>
                    <a:lnTo>
                      <a:pt x="46" y="121"/>
                    </a:lnTo>
                    <a:lnTo>
                      <a:pt x="45" y="121"/>
                    </a:lnTo>
                    <a:lnTo>
                      <a:pt x="14" y="55"/>
                    </a:lnTo>
                    <a:lnTo>
                      <a:pt x="11" y="4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</xdr:grpSp>
      </xdr:grpSp>
    </xdr:grpSp>
    <xdr:clientData/>
  </xdr:twoCellAnchor>
  <xdr:twoCellAnchor editAs="oneCell">
    <xdr:from>
      <xdr:col>2</xdr:col>
      <xdr:colOff>218925</xdr:colOff>
      <xdr:row>29</xdr:row>
      <xdr:rowOff>94802</xdr:rowOff>
    </xdr:from>
    <xdr:to>
      <xdr:col>6</xdr:col>
      <xdr:colOff>731930</xdr:colOff>
      <xdr:row>37</xdr:row>
      <xdr:rowOff>3287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6AAB7FB7-1A6A-491F-AE92-DB9666625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025" y="7686227"/>
          <a:ext cx="3637205" cy="137533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0</xdr:row>
      <xdr:rowOff>167640</xdr:rowOff>
    </xdr:from>
    <xdr:to>
      <xdr:col>10</xdr:col>
      <xdr:colOff>113135</xdr:colOff>
      <xdr:row>7</xdr:row>
      <xdr:rowOff>24765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43D6A6B-B161-4A83-AB5F-054C58EA7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167640"/>
          <a:ext cx="2618210" cy="1057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4</xdr:row>
      <xdr:rowOff>130175</xdr:rowOff>
    </xdr:from>
    <xdr:to>
      <xdr:col>4</xdr:col>
      <xdr:colOff>1006475</xdr:colOff>
      <xdr:row>7</xdr:row>
      <xdr:rowOff>60325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57C52E7-F929-4405-9CC0-4D353B7C0AD1}"/>
            </a:ext>
          </a:extLst>
        </xdr:cNvPr>
        <xdr:cNvSpPr/>
      </xdr:nvSpPr>
      <xdr:spPr>
        <a:xfrm>
          <a:off x="5334000" y="768350"/>
          <a:ext cx="5559425" cy="482600"/>
        </a:xfrm>
        <a:prstGeom prst="rect">
          <a:avLst/>
        </a:prstGeom>
        <a:noFill/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éphanie ROMÉ" refreshedDate="45848.629840856483" createdVersion="7" refreshedVersion="7" minRefreshableVersion="3" recordCount="635" xr:uid="{585CAA20-14BE-4DAB-8293-3F0941B56E31}">
  <cacheSource type="worksheet">
    <worksheetSource name="t_emplois"/>
  </cacheSource>
  <cacheFields count="9">
    <cacheField name="Domaine de formation" numFmtId="0">
      <sharedItems/>
    </cacheField>
    <cacheField name="Diplôme" numFmtId="0">
      <sharedItems count="44">
        <s v="Master Sociologie"/>
        <s v="Master Français langue étrangère"/>
        <s v="Master Psychol clinique, psychopathologie pyschologie santé"/>
        <s v="Master Histoire, civilisations, patrimoine"/>
        <s v="Master Informatique"/>
        <s v="Master Santé"/>
        <s v="Master Nutrition et sciences des aliments"/>
        <s v="Master Langues étrangères appliquées"/>
        <s v="Master Mathématiques appliquées, statistique"/>
        <s v="Master Sciences du langage"/>
        <s v="Master Arts de la scène et du spectacle vivant"/>
        <s v="Master Monnaie, banque, finance, assurance"/>
        <s v="Master Chimie"/>
        <s v="Master Administration Publique"/>
        <s v="Master Droit de l'entreprise"/>
        <s v="Master Droit des affaires"/>
        <s v="Master STAPS : Entraînement optimisation performance sportiv"/>
        <s v="Master Energie"/>
        <s v="Master Langues, littérat civilisations étrangères régionales"/>
        <s v="Master Gestion des ressources humaines"/>
        <s v="Master Santé publique"/>
        <s v="Master Biologie - Santé"/>
        <s v="Master Justice, procès et procédures"/>
        <s v="Master Droit du numérique"/>
        <s v="Master ingén syst complex"/>
        <s v="Master Design"/>
        <s v="Master STAPS : activité physique adaptée et santé"/>
        <s v="Master Marketing, vente"/>
        <s v="Master Information, communication"/>
        <s v="Master Management et administration des entreprises"/>
        <s v="Master Philosophie"/>
        <s v="Master Géographie, aménagement, environnement développement"/>
        <s v="Master Génie mécanique"/>
        <s v="Master Finance"/>
        <s v="Master Comptabilité - contrôle - audit"/>
        <s v="Master Géoressources, géorisques, géotechnique"/>
        <s v="Master Lettres et Humanités"/>
        <s v="Master Mathématiques"/>
        <s v="Master Economie de l'entreprise et des marchés"/>
        <s v="Master Archéologie, sciences pour l'archéologie"/>
        <s v="Master Gestion de l'environnement"/>
        <s v="Master Mécanique"/>
        <s v="Master STAPS : management du sport"/>
        <s v="Master Sciences de l'eau"/>
      </sharedItems>
    </cacheField>
    <cacheField name="Intitulé déclaré de l'emploi" numFmtId="0">
      <sharedItems count="547">
        <s v="Référente d'accompagnement professionnel des assistants familiaux"/>
        <s v="professeur des écoles"/>
        <s v="Professeur Particulier de Français Langue Etrangère"/>
        <s v="Chargé de mission mixité sociale"/>
        <s v="Médiatrice scientifique et culturelle"/>
        <s v="Psychologue clinicienne en IME"/>
        <s v="Personnel enseignant"/>
        <s v="Chargée de recherche doctorante Cifre"/>
        <s v="Software Engineer"/>
        <s v="Interne des hôpitaux, en hépato-gastro-entérologie"/>
        <s v="Ingénieur biologiste"/>
        <s v="Responsable de fabrication"/>
        <s v="assistant de direction"/>
        <s v="Enseignant de FLE"/>
        <s v="Chargée d’études statistiques"/>
        <s v="Animateur périscolaire"/>
        <s v="Accompagnatrice de projets vie étudiante"/>
        <s v="Collaborateur d’entretien"/>
        <s v="Professeure agrégée de lettres classiques et mission CASNAV"/>
        <s v="Coach Agile"/>
        <s v="Psychologue"/>
        <s v="Auto entrepreneur dans le domaine de l'éducation financière"/>
        <s v="neuropsychologue"/>
        <s v="AED"/>
        <s v="Ingénieur chimiste industrialisation"/>
        <s v="Juriste instructeur commande publique"/>
        <s v="juriste"/>
        <s v="Juriste Junior en droit du travail"/>
        <s v="Coach de CrossFit"/>
        <s v="Ingénieur d'études thermohydraulique sûreté nucléaire"/>
        <s v="Développeur informatique"/>
        <s v="Doctorant CIFRE en Traitement Automatique du Langage"/>
        <s v="Responsable ressources humaines"/>
        <s v="Chargée de missions réglementaire et clinique"/>
        <s v="Développeur fullstack"/>
        <s v="Service d'étage"/>
        <s v="Chargée de gestion de Patrimoine Immobilier de la Ville de Besançon"/>
        <s v="Contract manager"/>
        <s v="Ingénieur en développement logiciel"/>
        <s v="Ingénieure d'étude (Doctorante en thèse)"/>
        <s v="Assistante commerciale"/>
        <s v="Biostatisticienne"/>
        <s v="Chargée de RH"/>
        <s v="Ingénieur en bureau d'étude"/>
        <s v="Chargée de mission protection des données"/>
        <s v="Instructrice au pôle régional Dublin (contractuelle)"/>
        <s v="Ingénieur R et D électronique"/>
        <s v="Juriste - Collaboratrice de greffe"/>
        <s v="Directrice d’agence bancaire"/>
        <s v="Psychologue clinicienne"/>
        <s v="Ingénieur aerothermique"/>
        <s v="Auditrice énergétique"/>
        <s v="Conseiller en énergie partagée"/>
        <s v="Ingénieur d'études"/>
        <s v="Mandataire judiciaire à la protection des majeurs"/>
        <s v="ingénieur logiciel"/>
        <s v="auto entrepreneur"/>
        <s v="developpeur web"/>
        <s v="Chef de projet digital"/>
        <s v="thèse"/>
        <s v="Ingénieur d'études nucléaire"/>
        <s v="Correspondant en droit des sociétés"/>
        <s v="Technicien qualité"/>
        <s v="Enseignant APA"/>
        <s v="Responsable de Comptes et Cheffe de Produit e-commerce"/>
        <s v="Assistante Production et Projets"/>
        <s v="Responsable adjointe de la communication à l'académie de Besançon."/>
        <s v="Préparation de commande"/>
        <s v="Ingénieure technologue"/>
        <s v="Directrice générale des services"/>
        <s v="Réceptionniste polyvalent dans l'hôtellerie"/>
        <s v="Assistante comptable"/>
        <s v="Responsable Industrialisation"/>
        <s v="chargé de permanence dans le médical"/>
        <s v="Ingénieur d'étude en immunologie"/>
        <s v="Chargée de Marketing et Communication"/>
        <s v="doctorant"/>
        <s v="Adjoint RRH"/>
        <s v="Technicienne en gestion administrative"/>
        <s v="kiné libérale et kiné salarié à l'hopital"/>
        <s v="directeur de secteur"/>
        <s v="Responsable des Ressources Humaines"/>
        <s v="Assistant d'étude à l'AUDAB (Agence d'Urbanisme Besançon)"/>
        <s v="Analyste contentieux"/>
        <s v="juriste généraliste"/>
        <s v="Ingénieur électronique"/>
        <s v="Ingénieur qualité"/>
        <s v="Gestionnaire de clientèle"/>
        <s v="psychologue en protection de l'enfant"/>
        <s v="Psychologue spécialisée en neuropsychologie"/>
        <s v="Chargée de mission Indicateurs"/>
        <s v="Assistante des ventes"/>
        <s v="gendarme"/>
        <s v="Maître nageuse, coach aquatique et terrestre"/>
        <s v="Facilitateur des programmes et des projets"/>
        <s v="ingénieur en recherche et développement"/>
        <s v="Responsable de comptes"/>
        <s v="Auditeur financier"/>
        <s v="Ingénieur informatique"/>
        <s v="Ingénieur Géotechnique"/>
        <s v="Doctorant cotnractuel"/>
        <s v="Controleur de gestion de site"/>
        <s v="Développeur web"/>
        <s v="Élève inspecteur du travail"/>
        <s v="Technicien galvanoplastie"/>
        <s v="Traine in raw Material"/>
        <s v="Psychologue Protection maternelle et infantile"/>
        <s v="Ingénieure Géotechnique"/>
        <s v="Ingénieur R et D"/>
        <s v="Caissière"/>
        <s v="Serveuse"/>
        <s v="Doctorante"/>
        <s v="Ingénieur test et validation"/>
        <s v="Chargé de mission au sein du Cabinet de Catherine Vautrin, ministre"/>
        <s v="Conseillère à l’emploi France Travail"/>
        <s v="Apprentie archiviste"/>
        <s v="Enseignante de Français"/>
        <s v="Chargé de mission à la CPAM du Jura pour les statistiques"/>
        <s v="Gestionnaire ADV chez Flowbird"/>
        <s v="Agent de développement territorial et de la communication"/>
        <s v="Ingenieur Thermicien"/>
        <s v="Diététicien Référente de filière Nutrition Clinique"/>
        <s v="Chargé de mission Mobilités"/>
        <s v="Research and Development Specialist"/>
        <s v="contrat doctoral"/>
        <s v="Chargée d'étude Protection des Eaux souterraines"/>
        <s v="Developeur informatique"/>
        <s v="Ingénieur R et D Électrochimiste"/>
        <s v="Responsable foncier environnement"/>
        <s v="Ingénieur géotechnicien, responsable de laboratoire"/>
        <s v="Responsable d’atelier en galvanoplastie"/>
        <s v="Ingénieur Support Paiement"/>
        <s v="Conseillère de vente"/>
        <s v="Enseignant activité physique et adapté"/>
        <s v="Chargé de mission"/>
        <s v="Doctorat"/>
        <s v="Apprentis MSN"/>
        <s v="Animatrice periscolaire"/>
        <s v="Dessinateur projeteur"/>
        <s v="Assistant de justice"/>
        <s v="Conseillère service à Cultura - renfort Noel"/>
        <s v="Enseignante en activité physique adaptée"/>
        <s v="Consultant applicatif"/>
        <s v="Professeur Agrégé"/>
        <s v="Attaché territorial"/>
        <s v="Enseignant en Activité Physique Adaptée"/>
        <s v="Clerc de notaire"/>
        <s v="Coordinatrice qualité laboratoire"/>
        <s v="Assistante ressources humaines"/>
        <s v="Analyste financier"/>
        <s v="déléguée a la protection des données"/>
        <s v="Assistant gérant de portefeuille"/>
        <s v="Chargé de suivi adm et fi des projets européens de recherche"/>
        <s v="Acheteur"/>
        <s v="Expert comptable mémorialiste"/>
        <s v="animatrice périscolaire"/>
        <s v="Juriste junior"/>
        <s v="Chargée de communication"/>
        <s v="Assistante de justice"/>
        <s v="Gestionnaire de recouvrement"/>
        <s v="médiatrice culturelle"/>
        <s v="Ingénieur d'étude archéométallurgiste CNRS"/>
        <s v="Conseillère commercial des particuliers en banque"/>
        <s v="développeur data"/>
        <s v="Contrat doctoral à l’Université de Lorraine"/>
        <s v="Responsable exploitation"/>
        <s v="Enseignant d’activités physiques adaptées, chargée de prévention"/>
        <s v="Concepteur"/>
        <s v="Assistante de communication"/>
        <s v="Chargée des moyens et des personnels de l’enseignement agricole public"/>
        <s v="Doctorat contractuel"/>
        <s v="Conseillère formation"/>
        <s v="Cheffe de projet communication"/>
        <s v="Vendeuse animalerie"/>
        <s v="Juriste en cabinet comptable"/>
        <s v="conseiller de clientèle professionnelle"/>
        <s v="Cours particuliers"/>
        <s v="Chargée de développement territorial photovoltaïque"/>
        <s v="Neuropsychologue au CHU MINJOZ en Gériatrie"/>
        <s v="Assistant d'éducation"/>
        <s v="Neuropsychologue CdI"/>
        <s v="Entraîneur de biathlon"/>
        <s v="Facteur intérimaire"/>
        <s v="Ingénieur en technologie de l'information"/>
        <s v="Responsable du service des Assemblées"/>
        <s v="chargé d'affaires energie"/>
        <s v="PhD Student"/>
        <s v="Opératrice en logistique chez Maty"/>
        <s v="Préparateur Physique au Pôle France de VTT et au sein de mon entrepris"/>
        <s v="Ingénieure consultante en conception et développement de produits"/>
        <s v="Psychologue clinicienne en ITEP"/>
        <s v="Ingenieur Électricien en bureau d'étude"/>
        <s v="Chargé d'études faune flore et milieux"/>
        <s v="Auditeur légal"/>
        <s v="Psychologue spécialisée en neuropsychologie en SMR neurologie"/>
        <s v="Infographiste"/>
        <s v="Assistante Marketing-Communication"/>
        <s v="juriste en cabinet"/>
        <s v="Assistante VAE"/>
        <s v="Salarié club"/>
        <s v="Coordinatrice Rh chez GE Steam Power France à Belfort"/>
        <s v="Développeur logiciel junior"/>
        <s v="juriste droit social"/>
        <s v="Ingénieure d'étude en microbiologie"/>
        <s v="enseignant collège lycée"/>
        <s v="Agent territorial du patrimoine en bibliothèque"/>
        <s v="responsable de communication"/>
        <s v="Entraîneur du comité  régional de ski"/>
        <s v="Responsable amélioration continue"/>
        <s v="Conseillère en gestion de patrimoine indépendante"/>
        <s v="Manager, manutentionnaire et hôte de caisse en supermarché"/>
        <s v="Hôtesse de caisse"/>
        <s v="Controleuse de gestion junior"/>
        <s v="Juriste Corporte Junior"/>
        <s v="Greffière stagiaire"/>
        <s v="Consultante SEO et Webdesign dans une agence de communication"/>
        <s v="Technicien développeur informatique"/>
        <s v="conseiller bancaire"/>
        <s v="Conseillère bancaire"/>
        <s v="Médiateur FLE formateur scolaire"/>
        <s v="Doctorant contractuel"/>
        <s v="Psychologue de l’Education Nationale contractuelle"/>
        <s v="Chef de projet en gestion de bases de données"/>
        <s v="Chargée de Marketing Digital"/>
        <s v="Chargée d'études"/>
        <s v="Ingénieur DevOps"/>
        <s v="Responsable électronique embarquée"/>
        <s v="Responsable rh et paie"/>
        <s v="Juriste recouvrement contentieux"/>
        <s v="Juriste en droit social"/>
        <s v="Professeur stagiaire"/>
        <s v="professeur documentaliste"/>
        <s v="Développeur Mobile Android"/>
        <s v="Enseignante en langues étrangères"/>
        <s v="Contrôleuse permanent"/>
        <s v="Professeure documentaliste"/>
        <s v="contractuelle au lycée"/>
        <s v="Éducateur sportif N3"/>
        <s v="Médiateur social"/>
        <s v="Hydrobiologiste chargé de missions milieux aquatiques"/>
        <s v="Illustrateur (Scientifique) freelance"/>
        <s v="Responsable adjointe des finances"/>
        <s v="Contrôleuse de gestion"/>
        <s v="Psychologue clinicienne et psychothérapeute"/>
        <s v="Controleur de gestion commercial"/>
        <s v="Psychologue clinicienne en centre parental"/>
        <s v="INTEGRATION VALIDATION VERIFICATION  ENGINEER"/>
        <s v="CDD JURISTE DROIT"/>
        <s v="Chargé de recrutement"/>
        <s v="Référent intervention avion"/>
        <s v="Chargée des Ressources Humaines"/>
        <s v="Chargée de mission SCoT et mobilité"/>
        <s v="Ingénieur énergie électrique"/>
        <s v="Adjoint responsable ordonnancement"/>
        <s v="Agent de permanence pour personnes âgés"/>
        <s v="Professeure agrégée en mathématiques"/>
        <s v="Professeur titulaire agrégé de classe normale"/>
        <s v="professeur"/>
        <s v="Chargé d'études, pilotage et financements"/>
        <s v="professeur d'anglais"/>
        <s v="Chargée d'affaire entreprise"/>
        <s v="Doctorante en archéologie, histoire"/>
        <s v="Professeur de Lettres"/>
        <s v="Ingénieur frigoriste"/>
        <s v="Agent de préfecture"/>
        <s v="Chargée d'études botaniste"/>
        <s v="Consultant offre et compétitivité"/>
        <s v="Référente FLE"/>
        <s v="Je travaille dans un supermarché"/>
        <s v="Conseillère pédagogique"/>
        <s v="Chef de projet analyste"/>
        <s v="Juriste collaboratrice en droit des affaires et droit du numérique"/>
        <s v="Lectrice"/>
        <s v="Ingénieur d'essai et validation"/>
        <s v="ingénieur du bureau d’étude en énergie climatique"/>
        <s v="buisiness manager"/>
        <s v="Directeur sportif et entraîneur cycliste"/>
        <s v="Professeur de français"/>
        <s v="Chargé de projet technique"/>
        <s v="Chargée de médiation culturelle et des relations publiques"/>
        <s v="Professeur particulier"/>
        <s v="Ingénieure validation et vérification"/>
        <s v="Chargée d’affaires énergétique"/>
        <s v="Agent de sécurité"/>
        <s v="Analyste de lutte contre le blanchiment et le financement du terrorism"/>
        <s v="Directeur des Opérations Cadastrales a.i."/>
        <s v="Contrôleur de gestion"/>
        <s v="Interne en derniere annee d'anesthesie reanimation"/>
        <s v="Chef du service des statistiques et des prévisions économiques"/>
        <s v="Administrateur linux"/>
        <s v="Développeur front end"/>
        <s v="chargee d etudes de projets informatiques"/>
        <s v="professeur de mathématiques"/>
        <s v="consultante en test et automatisation"/>
        <s v="Consultant en gestion administrative et financière"/>
        <s v="professeur histoire géo EMC en collège et lycée généraux"/>
        <s v="Product owner outil de sécurité (SOAR)"/>
        <s v="Consultante en recrutement"/>
        <s v="Directeur sportif équipe cycliste professionnelle"/>
        <s v="coordinatrice en unité pédagogique d'enseignement langue étrangère"/>
        <s v="Directeur sportif cyclisme"/>
        <s v="Chargée de mission fonds européen agricole"/>
        <s v="Wissenschaftliche Mitarbeiterin"/>
        <s v="Chargée de missions emplois et compétences"/>
        <s v="Collaborateur comptable"/>
        <s v="Controleur de Gestion Senior"/>
        <s v="Ingénieur en R et D en systèmes embarqué"/>
        <s v="Assistante éditoriale"/>
        <s v="Gestionnaire commercial en assurance"/>
        <s v="Doctorante contractuelle"/>
        <s v="Ingénieur calcul en consulting"/>
        <s v="Responsable secteur recouvrement"/>
        <s v="Assistante RH"/>
        <s v="Ingénieure thermicienne"/>
        <s v="chef de projet"/>
        <s v="Gestionnaire back office auprés de la BPCE"/>
        <s v="Ingénieure qualité"/>
        <s v="Ingénieur thermicien"/>
        <s v="Doctorante en metrologie electrique"/>
        <s v="Animatrice socioculturelle"/>
        <s v="Cheffe de projet industrialisation"/>
        <s v="Gestionnaire de clientèle à la banque"/>
        <s v="Ingénieur VV"/>
        <s v="Professeur d'enseignement secondaire"/>
        <s v="Ingenieur matériaux et procédés"/>
        <s v="Charge assurance qualité et affaires réglementaires"/>
        <s v="Assistant d’éducation, Intervenant projet artistique"/>
        <s v="Project controler"/>
        <s v="Analyste de données"/>
        <s v="ingénieur de test d’intégration"/>
        <s v="Chef de Service en charge du secteur privé"/>
        <s v="Ingénieur thermique"/>
        <s v="Contrôleur de gestion (Technicien Supérieur Hospitalier)"/>
        <s v="Responsable RH"/>
        <s v="Cartographe, chargé de gestion"/>
        <s v="talent acquisition manager"/>
        <s v="Développeur Back End"/>
        <s v="Responsable Administratif et Financier"/>
        <s v="Ingénieure travaux assainissement"/>
        <s v="Technique du pole professionnel"/>
        <s v="Consultant confirmé"/>
        <s v="Enseignant de francais en tourisme et hotellerie"/>
        <s v="comptable confirmée"/>
        <s v="Juriste chargé.e du suivi administratif et juridique"/>
        <s v="Responsable d’opération en archéologie"/>
        <s v="chef de projet web"/>
        <s v="Chef de projet Données"/>
        <s v="Employée polyvalente"/>
        <s v="Monitrice adjointe d’animation"/>
        <s v="Web designer"/>
        <s v="Auditeur financier junior"/>
        <s v="Sale coordinator"/>
        <s v="Monitrice d’accrobranche et monteur de parc"/>
        <s v="Technicien et chargé de missions GEMAPI"/>
        <s v="Collaborateur parlementaire au Sénat"/>
        <s v="ingénieur en énergie propulsion"/>
        <s v="Chargée de communication et de développement."/>
        <s v="Chef de projet petite ville de demain"/>
        <s v="Chargé de l’animation de la vie étudiante"/>
        <s v="Chargé d’études dans un bureau d’étude des mobilités"/>
        <s v="professeur des écoles stagiaire"/>
        <s v="Psychologue du Ministère de la Justice"/>
        <s v="Archéologue médiéviste, responsable d'opération Ville d'Autun"/>
        <s v="Gestionnaire RH Paie"/>
        <s v="Ingénieure CIFRE"/>
        <s v="Inspectrice élève du travail."/>
        <s v="Chargée de comptabilité connectée"/>
        <s v="commédienne-marionnettiste"/>
        <s v="Guide Touristique"/>
        <s v="Clerc de commissaire de justice"/>
        <s v="Psychologue salariée"/>
        <s v="CHARGÉE DE MISSIONS RH"/>
        <s v="Conseillère Pénitentiaire d’Insertion et de Probation (contractuelle)"/>
        <s v="Ingénieur d'études : Railway Dynamics Engineer"/>
        <s v="Juriste - Coordinatrice du CDAD du Jura."/>
        <s v="Etude du comportement dynamique non-linéaire 3D"/>
        <s v="Chargée de projets RSE et développement durable"/>
        <s v="Déléguée de l’Aide sociale à l’enfance"/>
        <s v="Chef de secteur commerce"/>
        <s v="Assistante Marketing et Communication"/>
        <s v="Export Business Developer"/>
        <s v="Juriste gestionnaire assurance protection juridique des assurés"/>
        <s v="Auditeur en protection des données personnelles"/>
        <s v="officier de l'armée de terre"/>
        <s v="Clair de comissaire de justice"/>
        <s v="Psychologue SPIP"/>
        <s v="Ingénieur environnement - chargé de mission"/>
        <s v="Charge de mission Natura 2000"/>
        <s v="Intérimaire trieuse"/>
        <s v="Chargée de mission RH"/>
        <s v="Expert-comptable mémorialiste"/>
        <s v="Ingénieur d'étude en ventilation nucléaire"/>
        <s v="Chargée de mission en environnement"/>
        <s v="Gestionnaire de subventions et de projets sportifs"/>
        <s v="collaboratrice judiciaire"/>
        <s v="Neuropsychologue en réhabilitation psychosociale"/>
        <s v="Formatrice polyvalente"/>
        <s v="Conseillère en déeloppement"/>
        <s v="Directeur adjoint"/>
        <s v="Officier dans l'armée de l'air"/>
        <s v="marketing"/>
        <s v="Ingénieur conception mécanique"/>
        <s v="Monitrice d’escalade"/>
        <s v="Chargé de conformité RGPD"/>
        <s v="Auditrice"/>
        <s v="Technicienne de laboratoire"/>
        <s v="Adjointe à la Déléguée à la Protection des Données"/>
        <s v="Finance performance consultant"/>
        <s v="Central Legal et Compliance Counsel EMEAetAPAC"/>
        <s v="Contractuel à l'université de Franche comté spécifique au doctorat"/>
        <s v="Psychologue à la protection judiciaire de la jeunesse"/>
        <s v="Ingénieur Mécanique"/>
        <s v="Ingénieur informatique industrielle"/>
        <s v="conseillère clientèle des particuliers au crédit agricole"/>
        <s v="Juriste en protection des données"/>
        <s v="Psychologue clinicienne au sein de l’hôpital (tous services confondus)"/>
        <s v="Chargée d’étude en environnement"/>
        <s v="Agent administratif et comptable"/>
        <s v="Psychologue clinicienne, psychothérapeute."/>
        <s v="assistant comptable"/>
        <s v="Chargé d'affaire en bureau d'étude mécanique"/>
        <s v="Gestionnaire financement"/>
        <s v="Gestionnaire marchés publics"/>
        <s v="Chargé de communication et d'animation"/>
        <s v="étudiant doctorant"/>
        <s v="Juriste d’entreprise"/>
        <s v="assistante d'éducation"/>
        <s v="Conseiller en gestion de patrimoine"/>
        <s v="Consolideur et reviseur comptable"/>
        <s v="Juriste en droit des sociétés"/>
        <s v="assistant"/>
        <s v="Test Lead"/>
        <s v="Ingénieur Géologue"/>
        <s v="Chargé d'études géotechniques"/>
        <s v="Chargé de Mission en Transition Écologique"/>
        <s v="Chargée de conformité à la protection des données personnelles"/>
        <s v="Controleur de gestion sociale"/>
        <s v="professeur de français en tant que langue étrangère"/>
        <s v="Ingénieur Social et Responsable Genre et Équité Sociale"/>
        <s v="Assistante administrative"/>
        <s v="Ingénieur chargé d'affaires en geotechnique"/>
        <s v="Chargée d'étude en géotechnique"/>
        <s v="Développeur informatique industriel"/>
        <s v="Directeur générale des services"/>
        <s v="Chargée d'études Chiroptérologue"/>
        <s v="Référente mobilité à l'international"/>
        <s v="CVC"/>
        <s v="chef de projet marketing"/>
        <s v="Enseignante APA"/>
        <s v="Alternance traitement de données."/>
        <s v="Electrical, Electronic et Semiconductor Engineer"/>
        <s v="auto-entrepreneur freelance"/>
        <s v="Chef de projet marketing - Graphiste"/>
        <s v="Chef projet Data"/>
        <s v="Ingénieur développement logiciel embarqué"/>
        <s v="Designer Graphique"/>
        <s v="Responsable Méthodes junior"/>
        <s v="Chargé d’études des Automates des systèmes industriels"/>
        <s v="Conseillé Bancaire"/>
        <s v="Ingénieur préparation mise en service centrale nucléaire"/>
        <s v="Ingénieur Metteur en Service Alternateur"/>
        <s v="Cheffe de projet eau et assainissement"/>
        <s v="enseignante spécialisée à dominante pédagogique"/>
        <s v="assistant commercial"/>
        <s v="Ingénieur site et sol pollué"/>
        <s v="Acheteur IT"/>
        <s v="Consultant en Ingénieurerie de projet (amélioration continue)"/>
        <s v="Chargé d'études chiroptères"/>
        <s v="Professeur de cours particulier"/>
        <s v="Chargé de développement de ressources financières"/>
        <s v="Professeur des écoles premier degré"/>
        <s v="Enseignant d'espagnol en second degré"/>
        <s v="Data Analyst"/>
        <s v="Conseiller en protection sociale"/>
        <s v="Adjoint responsable production et supply chain"/>
        <s v="Adjoint responsable de production"/>
        <s v="chef d'équipe d'un atelier d'emballage dans une fromagerie"/>
        <s v="Chargé d'études du bâtiment"/>
        <s v="Adjointe responsable conditionnement"/>
        <s v="Acheteuse Junior"/>
        <s v="Ingénieur Système: Linux et Cloud"/>
        <s v="Consultante en achats"/>
        <s v="Responsable d'Analyse Économique et d'Ingénierie Financière"/>
        <s v="Conseiller clientèle"/>
        <s v="Inspecteur stagiaire de la DGCCRF"/>
        <s v="Assistant statistique"/>
        <s v="Responsable adjoint approvisionnement vifs"/>
        <s v="Ingénieur analyste"/>
        <s v="Chargé d’Affaires Professionnels"/>
        <s v="Ingénieur études et travaux photovoltaïque"/>
        <s v="Praticien Hospitalier Contractuel"/>
        <s v="Enseignante en activités physiques adaptés"/>
        <s v="Automotive Consultant Engineer"/>
        <s v="Consultant en maitrise d'ouvrage"/>
        <s v="Assistante Audit"/>
        <s v="Responsable Qualité"/>
        <s v="It manager"/>
        <s v="Métier de Contrôle"/>
        <s v="Analyste de test"/>
        <s v="Chargé de développement"/>
        <s v="Directrice administratif et financier"/>
        <s v="Lead quality engineer"/>
        <s v="Gestionnaire conseil de l'allocataire"/>
        <s v="ingénieur informatique développement logiciel"/>
        <s v="Doctorate"/>
        <s v="Responsable de Production"/>
        <s v="Category Planner Specialist"/>
        <s v="Coolaborateur comptable"/>
        <s v="Directrice alliance francaise"/>
        <s v="Chargée de mission coordination ABS et CTG"/>
        <s v="Control system engineer"/>
        <s v="Pilote d’étude"/>
        <s v="Chef de clinique des universités - assistant des hôpitaux de Dijon"/>
        <s v="Assistant hospitalo universitaire en bactériologie"/>
        <s v="Interne en biologie médicale"/>
        <s v="Chef de projet formation"/>
        <s v="Ingénieur de dvp électrique et électronique"/>
        <s v="Ingénieur développeur concepteur"/>
        <s v="Ingénieur étude et dev"/>
        <s v="France  et  Morocco Supply Chain Design Engineer"/>
        <s v="Chef de projet technique"/>
        <s v="Ingénieur en mécanique recherche et développement"/>
        <s v="Ingénieur qualité fournisseur"/>
        <s v="Ingénieur piping material"/>
        <s v="Assistant d'éducation dans un collège."/>
        <s v="Technicien de fouille, assistant topographe et dessinateur."/>
        <s v="Enseignant contractuel à l'enseignement catholique."/>
        <s v="Teacher Leader, French Language et Literature"/>
        <s v="DevOps Support"/>
        <s v="Analyste et développeuse"/>
        <s v="Secrétaire d’audience (vacataire) à la Cour nationale du droit d’asile"/>
        <s v="change control"/>
        <s v="Agent de service"/>
        <s v="Conduite d activités dans le génie civil"/>
        <s v="Archéologue"/>
        <s v="Data scientist"/>
        <s v="Ingénieur de recherche, développement et innovation."/>
        <s v="Professeur agrégé de mathématiques"/>
        <s v="Epidémiologiste - Ingénieur hospitalier"/>
        <s v="Doctorant contractuel chargé d'enseignement"/>
        <s v="Conseiller financier"/>
        <s v="Talent and Organization Development Manager"/>
        <s v="Ingénieur qualité développement"/>
        <s v="Consultante santé au travail, Psychanalyste en cabinet"/>
        <s v="Consultante développement professionnel"/>
        <s v="enseignant"/>
        <s v="Masseur-kinésithérapeute osteopathe"/>
      </sharedItems>
    </cacheField>
    <cacheField name="Profession et catégorie sociale" numFmtId="0">
      <sharedItems count="9">
        <s v="Personnel de catégorie A de la fonction publique"/>
        <s v="Profession libérale"/>
        <s v="Personnel de catégorie B de la fonction publique"/>
        <s v="Ingénieur, cadre, professions intellectuelles supérieures"/>
        <s v="Emploi de niveau intermédiaire : technicien, agent de maîtrise, maîtrise administrative et commerciale, VRP"/>
        <s v="Personnel de catégorie C de la fonction publique"/>
        <s v="Employé administratif d’entreprise, de commerce, personnel de service (secrétaire, aide à domicile, hôte-sse de caisse, vendeur, serveur…)"/>
        <s v="Artisan, commerçant, chef d’entreprise"/>
        <s v="Ouvrier"/>
      </sharedItems>
    </cacheField>
    <cacheField name="Type de contrat" numFmtId="0">
      <sharedItems count="14">
        <s v="Fonctionnaire (y compris fonctionnaire stagiaire ou élève fonctionnaire)"/>
        <s v="CDI"/>
        <s v="Profession libérale, indépendant, chef d’entreprise, auto-entrepreneur"/>
        <s v="CDD (hors contrats spécifiques au doctorat et y compris saisonnier, contractuel de la fonction publique, ATER, assistant(e) d’éducation, interne en santé, etc)"/>
        <s v="Contrat spécifique au doctorat (contrat doctoral, allocation recherche, CIFRE….)"/>
        <s v="Volontariat international (VIE, VIA, VIH, VSI, VIF)"/>
        <s v="Intérimaire"/>
        <s v="Contrat spécifique gouvernemental"/>
        <s v="Contrat d'apprentissage"/>
        <s v="Contrat d’apprentissage"/>
        <s v="NC"/>
        <s v="Contrat de professionnalisation"/>
        <s v="Vacataire"/>
        <s v="Enseignant  de francais en tourisme et hotellerie"/>
      </sharedItems>
    </cacheField>
    <cacheField name="Salaire en euros" numFmtId="0">
      <sharedItems containsBlank="1" count="13">
        <s v="plus de 2 800 €"/>
        <s v="entre 2 200 et 2 399 €"/>
        <s v="entre 2 000 et 2 199 €"/>
        <s v="entre 2 400 et 2 599 €"/>
        <s v="entre 1 400 et 1 599 €"/>
        <s v="entre 1 600 et 1 799 €"/>
        <s v="NC"/>
        <s v="entre 2 600 et 2 799 €"/>
        <s v="entre 1 200 et 1 399 €"/>
        <s v="Moins de 1 000 €"/>
        <s v="entre 1 800 et 1 999 €"/>
        <s v="entre 1 000 et 1 199 €"/>
        <m u="1"/>
      </sharedItems>
    </cacheField>
    <cacheField name="Type d'employeur" numFmtId="0">
      <sharedItems count="15">
        <s v="La fonction publique (d’Etat, territoriale ou hospitalière)"/>
        <s v="Vous-même (Indépendant, auto-entrepreneur, profession libérale, freelance)"/>
        <s v="Une association ou un organisme à but non lucratif"/>
        <s v="Une entreprise privée"/>
        <s v="Une entreprise publique (La Poste, SNCF, EDF, France Télévisions….)"/>
        <s v="Une personne exerçant une profession libérale ou un indépendant (avocat, notaire, médecin...)"/>
        <s v="NC"/>
        <s v="hopital public en suisse"/>
        <s v="EPFL"/>
        <s v="Groupement d'Interet Public (GIP)"/>
        <s v="Groupement d'Intérêt Public (GIP)"/>
        <s v="GROUPE D INTÉRÊT ÉCONOMIQUE"/>
        <s v="Une Organisation Non Gouvernementale Suisse"/>
        <s v="Groupement d’intérêt public"/>
        <s v="university"/>
      </sharedItems>
    </cacheField>
    <cacheField name="Activité de l'entreprise" numFmtId="0">
      <sharedItems count="15">
        <s v="Administration publique (hors enseignement)"/>
        <s v="Enseignement"/>
        <s v="Santé humaine et action sociale"/>
        <s v="Information et communication (y compris informatique)"/>
        <s v="Industries (manufacturières, extractives et autres)"/>
        <s v="Commerce, transports, hébergement et restauration"/>
        <s v="Activités financières et d’assurance"/>
        <s v="Activités spécialisées, scientifiques et techniques"/>
        <s v="Arts, spectacles et activités récréatives"/>
        <s v="Autres activités de service (dont organismes extracommunautaires, ménages en tant qu’employeurs…)"/>
        <s v="Construction"/>
        <s v="NC"/>
        <s v="Activités de services administratifs et de soutien"/>
        <s v="Activités immobilières"/>
        <s v="Agriculture, sylviculture et pêche"/>
      </sharedItems>
    </cacheField>
    <cacheField name="Lieu de l'emploi" numFmtId="0">
      <sharedItems count="74">
        <s v="Doubs"/>
        <s v="Etranger"/>
        <s v="Territoire de Belfort"/>
        <s v="Finistère"/>
        <s v="Jura"/>
        <s v="Essonne"/>
        <s v="Yonne"/>
        <s v="Rhône"/>
        <s v="Nord"/>
        <s v="Haut-Rhin"/>
        <s v="Paris"/>
        <s v="Côte-d'Or"/>
        <s v="Haute-Saône"/>
        <s v="NC"/>
        <s v="Bas-Rhin"/>
        <s v="Seine-Saint-Denis"/>
        <s v="Bouches-du-Rhône"/>
        <s v="Drôme"/>
        <s v="Haute-Savoie"/>
        <s v="Mayenne"/>
        <s v="Saône-et-Loire"/>
        <s v="Guadeloupe"/>
        <s v="Marne"/>
        <s v="Seine-et-Marne"/>
        <s v="Ain"/>
        <s v="Haute-Garonne"/>
        <s v="Nièvre"/>
        <s v="Oise"/>
        <s v="Calvados"/>
        <s v="Isère"/>
        <s v="Haute-Marne"/>
        <s v="Savoie"/>
        <s v="Meurthe-et-Moselle"/>
        <s v="Cher"/>
        <s v="La Réunion"/>
        <s v="Gironde"/>
        <s v="Pas-de-Calais"/>
        <s v="Var"/>
        <s v="Meuse"/>
        <s v="Yvelines"/>
        <s v="Guyane"/>
        <s v="Indre"/>
        <s v="Loire-Atlantique"/>
        <s v="Eure"/>
        <s v="Hérault"/>
        <s v="Ille-et-Vilaine"/>
        <s v="Pyrénées-Atlantiques"/>
        <s v="Haute-Loire"/>
        <s v="Sarthe"/>
        <s v="Maine-et-Loire"/>
        <s v="Aube"/>
        <s v="Puy-de-Dôme"/>
        <s v="Gard"/>
        <s v="Hauts-de-Seine"/>
        <s v="Ardennes"/>
        <s v="Loire"/>
        <s v="Somme"/>
        <s v="Moselle"/>
        <s v="Vosges"/>
        <s v="Aude"/>
        <s v="Aisne"/>
        <s v="Indre-et-Loire"/>
        <s v="Charente"/>
        <s v="Manche"/>
        <s v="Alpes-Maritimes"/>
        <s v="Alpes-de-Haute-Provence"/>
        <s v="Hautes-Alpes"/>
        <s v="Seine-Maritime"/>
        <s v="Creuse"/>
        <s v="Charente-Maritime"/>
        <s v="Tarn-et-Garonne"/>
        <s v="Vaucluse"/>
        <s v="Morbihan"/>
        <s v="Val-de-Marn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5">
  <r>
    <s v="Sciences humaines et sociales"/>
    <x v="0"/>
    <x v="0"/>
    <x v="0"/>
    <x v="0"/>
    <x v="0"/>
    <x v="0"/>
    <x v="0"/>
    <x v="0"/>
  </r>
  <r>
    <s v="Arts, lettres, langues"/>
    <x v="1"/>
    <x v="1"/>
    <x v="0"/>
    <x v="1"/>
    <x v="1"/>
    <x v="0"/>
    <x v="0"/>
    <x v="0"/>
  </r>
  <r>
    <s v="Arts, lettres, langues"/>
    <x v="1"/>
    <x v="2"/>
    <x v="1"/>
    <x v="2"/>
    <x v="2"/>
    <x v="1"/>
    <x v="1"/>
    <x v="1"/>
  </r>
  <r>
    <s v="Sciences humaines et sociales"/>
    <x v="0"/>
    <x v="3"/>
    <x v="0"/>
    <x v="1"/>
    <x v="3"/>
    <x v="0"/>
    <x v="0"/>
    <x v="0"/>
  </r>
  <r>
    <s v="Sciences humaines et sociales"/>
    <x v="0"/>
    <x v="4"/>
    <x v="2"/>
    <x v="3"/>
    <x v="4"/>
    <x v="0"/>
    <x v="1"/>
    <x v="0"/>
  </r>
  <r>
    <s v="Sciences humaines et sociales"/>
    <x v="2"/>
    <x v="5"/>
    <x v="3"/>
    <x v="1"/>
    <x v="0"/>
    <x v="2"/>
    <x v="2"/>
    <x v="0"/>
  </r>
  <r>
    <s v="Sciences humaines et sociales"/>
    <x v="3"/>
    <x v="6"/>
    <x v="0"/>
    <x v="0"/>
    <x v="2"/>
    <x v="0"/>
    <x v="0"/>
    <x v="0"/>
  </r>
  <r>
    <s v="Sciences humaines et sociales"/>
    <x v="0"/>
    <x v="7"/>
    <x v="0"/>
    <x v="4"/>
    <x v="5"/>
    <x v="0"/>
    <x v="0"/>
    <x v="0"/>
  </r>
  <r>
    <s v="Sciences, technologies, santé"/>
    <x v="4"/>
    <x v="8"/>
    <x v="3"/>
    <x v="1"/>
    <x v="6"/>
    <x v="3"/>
    <x v="3"/>
    <x v="1"/>
  </r>
  <r>
    <s v="Sciences, technologies, santé"/>
    <x v="5"/>
    <x v="9"/>
    <x v="0"/>
    <x v="0"/>
    <x v="6"/>
    <x v="0"/>
    <x v="2"/>
    <x v="0"/>
  </r>
  <r>
    <s v="Sciences, technologies, santé"/>
    <x v="5"/>
    <x v="10"/>
    <x v="0"/>
    <x v="0"/>
    <x v="3"/>
    <x v="0"/>
    <x v="2"/>
    <x v="2"/>
  </r>
  <r>
    <s v="Sciences, technologies, santé"/>
    <x v="6"/>
    <x v="11"/>
    <x v="4"/>
    <x v="1"/>
    <x v="7"/>
    <x v="3"/>
    <x v="4"/>
    <x v="3"/>
  </r>
  <r>
    <s v="Arts, lettres, langues"/>
    <x v="7"/>
    <x v="12"/>
    <x v="4"/>
    <x v="1"/>
    <x v="0"/>
    <x v="3"/>
    <x v="5"/>
    <x v="1"/>
  </r>
  <r>
    <s v="Arts, lettres, langues"/>
    <x v="1"/>
    <x v="13"/>
    <x v="0"/>
    <x v="5"/>
    <x v="8"/>
    <x v="0"/>
    <x v="1"/>
    <x v="1"/>
  </r>
  <r>
    <s v="Sciences, technologies, santé"/>
    <x v="8"/>
    <x v="14"/>
    <x v="2"/>
    <x v="1"/>
    <x v="6"/>
    <x v="0"/>
    <x v="0"/>
    <x v="0"/>
  </r>
  <r>
    <s v="Arts, lettres, langues"/>
    <x v="9"/>
    <x v="15"/>
    <x v="5"/>
    <x v="3"/>
    <x v="9"/>
    <x v="0"/>
    <x v="0"/>
    <x v="0"/>
  </r>
  <r>
    <s v="Arts, lettres, langues"/>
    <x v="1"/>
    <x v="16"/>
    <x v="2"/>
    <x v="3"/>
    <x v="5"/>
    <x v="0"/>
    <x v="1"/>
    <x v="0"/>
  </r>
  <r>
    <s v="Arts, lettres, langues"/>
    <x v="10"/>
    <x v="17"/>
    <x v="4"/>
    <x v="1"/>
    <x v="3"/>
    <x v="4"/>
    <x v="0"/>
    <x v="1"/>
  </r>
  <r>
    <s v="Arts, lettres, langues"/>
    <x v="1"/>
    <x v="18"/>
    <x v="0"/>
    <x v="0"/>
    <x v="0"/>
    <x v="0"/>
    <x v="0"/>
    <x v="4"/>
  </r>
  <r>
    <s v="Sciences, technologies, santé"/>
    <x v="4"/>
    <x v="19"/>
    <x v="1"/>
    <x v="2"/>
    <x v="6"/>
    <x v="1"/>
    <x v="3"/>
    <x v="5"/>
  </r>
  <r>
    <s v="Sciences humaines et sociales"/>
    <x v="2"/>
    <x v="20"/>
    <x v="3"/>
    <x v="1"/>
    <x v="3"/>
    <x v="2"/>
    <x v="2"/>
    <x v="6"/>
  </r>
  <r>
    <s v="Droit, économie, gestion"/>
    <x v="11"/>
    <x v="21"/>
    <x v="1"/>
    <x v="2"/>
    <x v="6"/>
    <x v="1"/>
    <x v="6"/>
    <x v="0"/>
  </r>
  <r>
    <s v="Sciences humaines et sociales"/>
    <x v="2"/>
    <x v="22"/>
    <x v="0"/>
    <x v="3"/>
    <x v="10"/>
    <x v="0"/>
    <x v="2"/>
    <x v="0"/>
  </r>
  <r>
    <s v="Arts, lettres, langues"/>
    <x v="10"/>
    <x v="23"/>
    <x v="5"/>
    <x v="3"/>
    <x v="4"/>
    <x v="0"/>
    <x v="0"/>
    <x v="0"/>
  </r>
  <r>
    <s v="Sciences, technologies, santé"/>
    <x v="12"/>
    <x v="24"/>
    <x v="3"/>
    <x v="1"/>
    <x v="6"/>
    <x v="3"/>
    <x v="4"/>
    <x v="1"/>
  </r>
  <r>
    <s v="Droit, économie, gestion"/>
    <x v="13"/>
    <x v="25"/>
    <x v="0"/>
    <x v="3"/>
    <x v="2"/>
    <x v="0"/>
    <x v="0"/>
    <x v="2"/>
  </r>
  <r>
    <s v="Droit, économie, gestion"/>
    <x v="14"/>
    <x v="26"/>
    <x v="3"/>
    <x v="1"/>
    <x v="10"/>
    <x v="3"/>
    <x v="4"/>
    <x v="4"/>
  </r>
  <r>
    <s v="Droit, économie, gestion"/>
    <x v="15"/>
    <x v="27"/>
    <x v="3"/>
    <x v="1"/>
    <x v="5"/>
    <x v="3"/>
    <x v="7"/>
    <x v="0"/>
  </r>
  <r>
    <s v="Sciences et techniques des activités physiques et sportives"/>
    <x v="16"/>
    <x v="28"/>
    <x v="6"/>
    <x v="1"/>
    <x v="0"/>
    <x v="3"/>
    <x v="8"/>
    <x v="1"/>
  </r>
  <r>
    <s v="Sciences, technologies, santé"/>
    <x v="17"/>
    <x v="29"/>
    <x v="3"/>
    <x v="3"/>
    <x v="0"/>
    <x v="3"/>
    <x v="4"/>
    <x v="7"/>
  </r>
  <r>
    <s v="Sciences, technologies, santé"/>
    <x v="4"/>
    <x v="30"/>
    <x v="4"/>
    <x v="1"/>
    <x v="2"/>
    <x v="3"/>
    <x v="5"/>
    <x v="0"/>
  </r>
  <r>
    <s v="Arts, lettres, langues"/>
    <x v="18"/>
    <x v="31"/>
    <x v="3"/>
    <x v="4"/>
    <x v="1"/>
    <x v="3"/>
    <x v="3"/>
    <x v="8"/>
  </r>
  <r>
    <s v="Droit, économie, gestion"/>
    <x v="19"/>
    <x v="32"/>
    <x v="3"/>
    <x v="1"/>
    <x v="6"/>
    <x v="3"/>
    <x v="4"/>
    <x v="1"/>
  </r>
  <r>
    <s v="Sciences, technologies, santé"/>
    <x v="20"/>
    <x v="33"/>
    <x v="3"/>
    <x v="1"/>
    <x v="0"/>
    <x v="3"/>
    <x v="5"/>
    <x v="1"/>
  </r>
  <r>
    <s v="Sciences, technologies, santé"/>
    <x v="4"/>
    <x v="34"/>
    <x v="4"/>
    <x v="1"/>
    <x v="3"/>
    <x v="3"/>
    <x v="3"/>
    <x v="1"/>
  </r>
  <r>
    <s v="Arts, lettres, langues"/>
    <x v="7"/>
    <x v="35"/>
    <x v="6"/>
    <x v="3"/>
    <x v="1"/>
    <x v="3"/>
    <x v="8"/>
    <x v="1"/>
  </r>
  <r>
    <s v="Droit, économie, gestion"/>
    <x v="13"/>
    <x v="36"/>
    <x v="2"/>
    <x v="3"/>
    <x v="10"/>
    <x v="0"/>
    <x v="0"/>
    <x v="0"/>
  </r>
  <r>
    <s v="Droit, économie, gestion"/>
    <x v="15"/>
    <x v="37"/>
    <x v="3"/>
    <x v="1"/>
    <x v="7"/>
    <x v="3"/>
    <x v="6"/>
    <x v="9"/>
  </r>
  <r>
    <s v="Sciences, technologies, santé"/>
    <x v="4"/>
    <x v="38"/>
    <x v="3"/>
    <x v="1"/>
    <x v="1"/>
    <x v="3"/>
    <x v="3"/>
    <x v="0"/>
  </r>
  <r>
    <s v="Sciences, technologies, santé"/>
    <x v="21"/>
    <x v="39"/>
    <x v="0"/>
    <x v="4"/>
    <x v="5"/>
    <x v="0"/>
    <x v="2"/>
    <x v="0"/>
  </r>
  <r>
    <s v="Arts, lettres, langues"/>
    <x v="7"/>
    <x v="40"/>
    <x v="4"/>
    <x v="1"/>
    <x v="1"/>
    <x v="3"/>
    <x v="5"/>
    <x v="10"/>
  </r>
  <r>
    <s v="Sciences, technologies, santé"/>
    <x v="8"/>
    <x v="41"/>
    <x v="0"/>
    <x v="3"/>
    <x v="2"/>
    <x v="0"/>
    <x v="2"/>
    <x v="11"/>
  </r>
  <r>
    <s v="Sciences humaines et sociales"/>
    <x v="2"/>
    <x v="20"/>
    <x v="3"/>
    <x v="1"/>
    <x v="0"/>
    <x v="4"/>
    <x v="9"/>
    <x v="4"/>
  </r>
  <r>
    <s v="Droit, économie, gestion"/>
    <x v="22"/>
    <x v="42"/>
    <x v="4"/>
    <x v="1"/>
    <x v="2"/>
    <x v="3"/>
    <x v="9"/>
    <x v="7"/>
  </r>
  <r>
    <s v="Sciences, technologies, santé"/>
    <x v="17"/>
    <x v="43"/>
    <x v="3"/>
    <x v="1"/>
    <x v="1"/>
    <x v="3"/>
    <x v="10"/>
    <x v="11"/>
  </r>
  <r>
    <s v="Droit, économie, gestion"/>
    <x v="23"/>
    <x v="44"/>
    <x v="0"/>
    <x v="0"/>
    <x v="10"/>
    <x v="0"/>
    <x v="0"/>
    <x v="0"/>
  </r>
  <r>
    <s v="Droit, économie, gestion"/>
    <x v="13"/>
    <x v="45"/>
    <x v="2"/>
    <x v="3"/>
    <x v="4"/>
    <x v="0"/>
    <x v="0"/>
    <x v="0"/>
  </r>
  <r>
    <s v="Sciences, technologies, santé"/>
    <x v="24"/>
    <x v="46"/>
    <x v="3"/>
    <x v="1"/>
    <x v="3"/>
    <x v="3"/>
    <x v="7"/>
    <x v="0"/>
  </r>
  <r>
    <s v="Droit, économie, gestion"/>
    <x v="22"/>
    <x v="47"/>
    <x v="3"/>
    <x v="3"/>
    <x v="4"/>
    <x v="5"/>
    <x v="7"/>
    <x v="0"/>
  </r>
  <r>
    <s v="Droit, économie, gestion"/>
    <x v="11"/>
    <x v="48"/>
    <x v="3"/>
    <x v="1"/>
    <x v="0"/>
    <x v="3"/>
    <x v="6"/>
    <x v="12"/>
  </r>
  <r>
    <s v="Sciences humaines et sociales"/>
    <x v="2"/>
    <x v="49"/>
    <x v="3"/>
    <x v="1"/>
    <x v="2"/>
    <x v="2"/>
    <x v="2"/>
    <x v="7"/>
  </r>
  <r>
    <s v="Sciences, technologies, santé"/>
    <x v="17"/>
    <x v="50"/>
    <x v="3"/>
    <x v="1"/>
    <x v="6"/>
    <x v="6"/>
    <x v="11"/>
    <x v="13"/>
  </r>
  <r>
    <s v="Sciences, technologies, santé"/>
    <x v="17"/>
    <x v="51"/>
    <x v="4"/>
    <x v="1"/>
    <x v="5"/>
    <x v="3"/>
    <x v="7"/>
    <x v="9"/>
  </r>
  <r>
    <s v="Sciences, technologies, santé"/>
    <x v="17"/>
    <x v="52"/>
    <x v="4"/>
    <x v="3"/>
    <x v="6"/>
    <x v="4"/>
    <x v="7"/>
    <x v="9"/>
  </r>
  <r>
    <s v="Sciences, technologies, santé"/>
    <x v="21"/>
    <x v="53"/>
    <x v="0"/>
    <x v="3"/>
    <x v="10"/>
    <x v="0"/>
    <x v="7"/>
    <x v="7"/>
  </r>
  <r>
    <s v="Droit, économie, gestion"/>
    <x v="22"/>
    <x v="54"/>
    <x v="3"/>
    <x v="3"/>
    <x v="5"/>
    <x v="2"/>
    <x v="2"/>
    <x v="0"/>
  </r>
  <r>
    <s v="Sciences, technologies, santé"/>
    <x v="4"/>
    <x v="55"/>
    <x v="3"/>
    <x v="1"/>
    <x v="1"/>
    <x v="3"/>
    <x v="3"/>
    <x v="14"/>
  </r>
  <r>
    <s v="Arts, lettres, langues"/>
    <x v="9"/>
    <x v="56"/>
    <x v="1"/>
    <x v="2"/>
    <x v="5"/>
    <x v="1"/>
    <x v="8"/>
    <x v="15"/>
  </r>
  <r>
    <s v="Sciences humaines et sociales"/>
    <x v="25"/>
    <x v="57"/>
    <x v="4"/>
    <x v="1"/>
    <x v="2"/>
    <x v="3"/>
    <x v="3"/>
    <x v="0"/>
  </r>
  <r>
    <s v="Arts, lettres, langues"/>
    <x v="7"/>
    <x v="58"/>
    <x v="4"/>
    <x v="1"/>
    <x v="7"/>
    <x v="3"/>
    <x v="7"/>
    <x v="2"/>
  </r>
  <r>
    <s v="Sciences, technologies, santé"/>
    <x v="17"/>
    <x v="59"/>
    <x v="0"/>
    <x v="4"/>
    <x v="2"/>
    <x v="0"/>
    <x v="1"/>
    <x v="0"/>
  </r>
  <r>
    <s v="Sciences, technologies, santé"/>
    <x v="17"/>
    <x v="60"/>
    <x v="3"/>
    <x v="1"/>
    <x v="1"/>
    <x v="3"/>
    <x v="7"/>
    <x v="16"/>
  </r>
  <r>
    <s v="Droit, économie, gestion"/>
    <x v="15"/>
    <x v="61"/>
    <x v="4"/>
    <x v="1"/>
    <x v="5"/>
    <x v="3"/>
    <x v="6"/>
    <x v="11"/>
  </r>
  <r>
    <s v="Sciences, technologies, santé"/>
    <x v="5"/>
    <x v="62"/>
    <x v="4"/>
    <x v="1"/>
    <x v="5"/>
    <x v="3"/>
    <x v="2"/>
    <x v="0"/>
  </r>
  <r>
    <s v="Sciences et techniques des activités physiques et sportives"/>
    <x v="26"/>
    <x v="63"/>
    <x v="0"/>
    <x v="1"/>
    <x v="10"/>
    <x v="0"/>
    <x v="2"/>
    <x v="4"/>
  </r>
  <r>
    <s v="Droit, économie, gestion"/>
    <x v="27"/>
    <x v="64"/>
    <x v="4"/>
    <x v="1"/>
    <x v="10"/>
    <x v="3"/>
    <x v="7"/>
    <x v="4"/>
  </r>
  <r>
    <s v="Sciences, technologies, santé"/>
    <x v="6"/>
    <x v="65"/>
    <x v="4"/>
    <x v="3"/>
    <x v="6"/>
    <x v="3"/>
    <x v="4"/>
    <x v="0"/>
  </r>
  <r>
    <s v="Arts, lettres, langues"/>
    <x v="28"/>
    <x v="66"/>
    <x v="0"/>
    <x v="3"/>
    <x v="1"/>
    <x v="0"/>
    <x v="0"/>
    <x v="0"/>
  </r>
  <r>
    <s v="Droit, économie, gestion"/>
    <x v="15"/>
    <x v="67"/>
    <x v="6"/>
    <x v="6"/>
    <x v="10"/>
    <x v="3"/>
    <x v="12"/>
    <x v="0"/>
  </r>
  <r>
    <s v="Sciences, technologies, santé"/>
    <x v="12"/>
    <x v="68"/>
    <x v="3"/>
    <x v="1"/>
    <x v="7"/>
    <x v="3"/>
    <x v="13"/>
    <x v="17"/>
  </r>
  <r>
    <s v="Droit, économie, gestion"/>
    <x v="13"/>
    <x v="69"/>
    <x v="0"/>
    <x v="3"/>
    <x v="1"/>
    <x v="0"/>
    <x v="0"/>
    <x v="0"/>
  </r>
  <r>
    <s v="Arts, lettres, langues"/>
    <x v="7"/>
    <x v="70"/>
    <x v="6"/>
    <x v="1"/>
    <x v="5"/>
    <x v="3"/>
    <x v="5"/>
    <x v="0"/>
  </r>
  <r>
    <s v="Droit, économie, gestion"/>
    <x v="11"/>
    <x v="71"/>
    <x v="4"/>
    <x v="1"/>
    <x v="6"/>
    <x v="6"/>
    <x v="11"/>
    <x v="13"/>
  </r>
  <r>
    <s v="Droit, économie, gestion"/>
    <x v="29"/>
    <x v="72"/>
    <x v="3"/>
    <x v="1"/>
    <x v="0"/>
    <x v="3"/>
    <x v="4"/>
    <x v="1"/>
  </r>
  <r>
    <s v="Sciences humaines et sociales"/>
    <x v="3"/>
    <x v="73"/>
    <x v="6"/>
    <x v="1"/>
    <x v="4"/>
    <x v="3"/>
    <x v="12"/>
    <x v="0"/>
  </r>
  <r>
    <s v="Sciences, technologies, santé"/>
    <x v="21"/>
    <x v="74"/>
    <x v="0"/>
    <x v="3"/>
    <x v="4"/>
    <x v="0"/>
    <x v="7"/>
    <x v="0"/>
  </r>
  <r>
    <s v="Arts, lettres, langues"/>
    <x v="7"/>
    <x v="75"/>
    <x v="4"/>
    <x v="1"/>
    <x v="10"/>
    <x v="3"/>
    <x v="4"/>
    <x v="18"/>
  </r>
  <r>
    <s v="Sciences, technologies, santé"/>
    <x v="21"/>
    <x v="76"/>
    <x v="0"/>
    <x v="4"/>
    <x v="10"/>
    <x v="0"/>
    <x v="1"/>
    <x v="11"/>
  </r>
  <r>
    <s v="Droit, économie, gestion"/>
    <x v="19"/>
    <x v="77"/>
    <x v="4"/>
    <x v="1"/>
    <x v="7"/>
    <x v="3"/>
    <x v="4"/>
    <x v="19"/>
  </r>
  <r>
    <s v="Sciences humaines et sociales"/>
    <x v="30"/>
    <x v="78"/>
    <x v="2"/>
    <x v="3"/>
    <x v="10"/>
    <x v="0"/>
    <x v="1"/>
    <x v="0"/>
  </r>
  <r>
    <s v="Sciences, technologies, santé"/>
    <x v="21"/>
    <x v="79"/>
    <x v="1"/>
    <x v="2"/>
    <x v="2"/>
    <x v="1"/>
    <x v="2"/>
    <x v="0"/>
  </r>
  <r>
    <s v="Droit, économie, gestion"/>
    <x v="11"/>
    <x v="80"/>
    <x v="3"/>
    <x v="1"/>
    <x v="7"/>
    <x v="3"/>
    <x v="6"/>
    <x v="20"/>
  </r>
  <r>
    <s v="Droit, économie, gestion"/>
    <x v="19"/>
    <x v="81"/>
    <x v="4"/>
    <x v="1"/>
    <x v="10"/>
    <x v="3"/>
    <x v="5"/>
    <x v="4"/>
  </r>
  <r>
    <s v="Sciences humaines et sociales"/>
    <x v="31"/>
    <x v="82"/>
    <x v="4"/>
    <x v="1"/>
    <x v="5"/>
    <x v="2"/>
    <x v="7"/>
    <x v="0"/>
  </r>
  <r>
    <s v="Droit, économie, gestion"/>
    <x v="22"/>
    <x v="83"/>
    <x v="4"/>
    <x v="1"/>
    <x v="1"/>
    <x v="3"/>
    <x v="6"/>
    <x v="0"/>
  </r>
  <r>
    <s v="Droit, économie, gestion"/>
    <x v="13"/>
    <x v="84"/>
    <x v="3"/>
    <x v="3"/>
    <x v="2"/>
    <x v="5"/>
    <x v="7"/>
    <x v="21"/>
  </r>
  <r>
    <s v="Sciences, technologies, santé"/>
    <x v="24"/>
    <x v="85"/>
    <x v="3"/>
    <x v="1"/>
    <x v="7"/>
    <x v="3"/>
    <x v="4"/>
    <x v="0"/>
  </r>
  <r>
    <s v="Sciences, technologies, santé"/>
    <x v="32"/>
    <x v="86"/>
    <x v="3"/>
    <x v="3"/>
    <x v="3"/>
    <x v="3"/>
    <x v="4"/>
    <x v="12"/>
  </r>
  <r>
    <s v="Droit, économie, gestion"/>
    <x v="11"/>
    <x v="87"/>
    <x v="4"/>
    <x v="1"/>
    <x v="5"/>
    <x v="3"/>
    <x v="6"/>
    <x v="4"/>
  </r>
  <r>
    <s v="Sciences humaines et sociales"/>
    <x v="2"/>
    <x v="88"/>
    <x v="3"/>
    <x v="1"/>
    <x v="3"/>
    <x v="2"/>
    <x v="2"/>
    <x v="12"/>
  </r>
  <r>
    <s v="Sciences humaines et sociales"/>
    <x v="2"/>
    <x v="89"/>
    <x v="0"/>
    <x v="1"/>
    <x v="10"/>
    <x v="0"/>
    <x v="2"/>
    <x v="12"/>
  </r>
  <r>
    <s v="Sciences, technologies, santé"/>
    <x v="8"/>
    <x v="90"/>
    <x v="0"/>
    <x v="3"/>
    <x v="10"/>
    <x v="0"/>
    <x v="1"/>
    <x v="2"/>
  </r>
  <r>
    <s v="Arts, lettres, langues"/>
    <x v="7"/>
    <x v="91"/>
    <x v="4"/>
    <x v="1"/>
    <x v="5"/>
    <x v="3"/>
    <x v="5"/>
    <x v="0"/>
  </r>
  <r>
    <s v="Droit, économie, gestion"/>
    <x v="22"/>
    <x v="92"/>
    <x v="2"/>
    <x v="1"/>
    <x v="5"/>
    <x v="0"/>
    <x v="0"/>
    <x v="11"/>
  </r>
  <r>
    <s v="Sciences et techniques des activités physiques et sportives"/>
    <x v="16"/>
    <x v="93"/>
    <x v="4"/>
    <x v="1"/>
    <x v="2"/>
    <x v="2"/>
    <x v="8"/>
    <x v="0"/>
  </r>
  <r>
    <s v="Sciences humaines et sociales"/>
    <x v="2"/>
    <x v="49"/>
    <x v="3"/>
    <x v="1"/>
    <x v="2"/>
    <x v="2"/>
    <x v="2"/>
    <x v="22"/>
  </r>
  <r>
    <s v="Droit, économie, gestion"/>
    <x v="33"/>
    <x v="94"/>
    <x v="3"/>
    <x v="1"/>
    <x v="0"/>
    <x v="3"/>
    <x v="7"/>
    <x v="16"/>
  </r>
  <r>
    <s v="Sciences, technologies, santé"/>
    <x v="12"/>
    <x v="95"/>
    <x v="3"/>
    <x v="1"/>
    <x v="3"/>
    <x v="3"/>
    <x v="7"/>
    <x v="14"/>
  </r>
  <r>
    <s v="Droit, économie, gestion"/>
    <x v="27"/>
    <x v="96"/>
    <x v="4"/>
    <x v="1"/>
    <x v="5"/>
    <x v="3"/>
    <x v="3"/>
    <x v="4"/>
  </r>
  <r>
    <s v="Droit, économie, gestion"/>
    <x v="34"/>
    <x v="97"/>
    <x v="3"/>
    <x v="1"/>
    <x v="10"/>
    <x v="3"/>
    <x v="6"/>
    <x v="16"/>
  </r>
  <r>
    <s v="Sciences, technologies, santé"/>
    <x v="4"/>
    <x v="98"/>
    <x v="3"/>
    <x v="1"/>
    <x v="10"/>
    <x v="3"/>
    <x v="3"/>
    <x v="0"/>
  </r>
  <r>
    <s v="Sciences, technologies, santé"/>
    <x v="35"/>
    <x v="99"/>
    <x v="3"/>
    <x v="1"/>
    <x v="1"/>
    <x v="3"/>
    <x v="7"/>
    <x v="23"/>
  </r>
  <r>
    <s v="Sciences humaines et sociales"/>
    <x v="0"/>
    <x v="100"/>
    <x v="0"/>
    <x v="4"/>
    <x v="1"/>
    <x v="0"/>
    <x v="1"/>
    <x v="0"/>
  </r>
  <r>
    <s v="Droit, économie, gestion"/>
    <x v="33"/>
    <x v="101"/>
    <x v="4"/>
    <x v="1"/>
    <x v="3"/>
    <x v="3"/>
    <x v="4"/>
    <x v="0"/>
  </r>
  <r>
    <s v="Sciences, technologies, santé"/>
    <x v="4"/>
    <x v="102"/>
    <x v="4"/>
    <x v="1"/>
    <x v="1"/>
    <x v="3"/>
    <x v="3"/>
    <x v="0"/>
  </r>
  <r>
    <s v="Droit, économie, gestion"/>
    <x v="15"/>
    <x v="103"/>
    <x v="0"/>
    <x v="0"/>
    <x v="5"/>
    <x v="0"/>
    <x v="0"/>
    <x v="24"/>
  </r>
  <r>
    <s v="Sciences, technologies, santé"/>
    <x v="12"/>
    <x v="104"/>
    <x v="4"/>
    <x v="1"/>
    <x v="1"/>
    <x v="3"/>
    <x v="4"/>
    <x v="1"/>
  </r>
  <r>
    <s v="Sciences, technologies, santé"/>
    <x v="35"/>
    <x v="105"/>
    <x v="3"/>
    <x v="3"/>
    <x v="6"/>
    <x v="6"/>
    <x v="11"/>
    <x v="13"/>
  </r>
  <r>
    <s v="Sciences humaines et sociales"/>
    <x v="2"/>
    <x v="106"/>
    <x v="0"/>
    <x v="0"/>
    <x v="1"/>
    <x v="0"/>
    <x v="0"/>
    <x v="0"/>
  </r>
  <r>
    <s v="Sciences, technologies, santé"/>
    <x v="35"/>
    <x v="107"/>
    <x v="3"/>
    <x v="1"/>
    <x v="2"/>
    <x v="3"/>
    <x v="7"/>
    <x v="5"/>
  </r>
  <r>
    <s v="Sciences, technologies, santé"/>
    <x v="12"/>
    <x v="108"/>
    <x v="3"/>
    <x v="1"/>
    <x v="1"/>
    <x v="3"/>
    <x v="7"/>
    <x v="7"/>
  </r>
  <r>
    <s v="Droit, économie, gestion"/>
    <x v="13"/>
    <x v="26"/>
    <x v="0"/>
    <x v="3"/>
    <x v="2"/>
    <x v="0"/>
    <x v="0"/>
    <x v="2"/>
  </r>
  <r>
    <s v="Arts, lettres, langues"/>
    <x v="7"/>
    <x v="109"/>
    <x v="6"/>
    <x v="1"/>
    <x v="6"/>
    <x v="3"/>
    <x v="5"/>
    <x v="0"/>
  </r>
  <r>
    <s v="Droit, économie, gestion"/>
    <x v="22"/>
    <x v="110"/>
    <x v="6"/>
    <x v="1"/>
    <x v="0"/>
    <x v="3"/>
    <x v="5"/>
    <x v="1"/>
  </r>
  <r>
    <s v="Droit, économie, gestion"/>
    <x v="33"/>
    <x v="97"/>
    <x v="4"/>
    <x v="1"/>
    <x v="6"/>
    <x v="3"/>
    <x v="6"/>
    <x v="0"/>
  </r>
  <r>
    <s v="Sciences humaines et sociales"/>
    <x v="2"/>
    <x v="111"/>
    <x v="0"/>
    <x v="4"/>
    <x v="5"/>
    <x v="0"/>
    <x v="1"/>
    <x v="0"/>
  </r>
  <r>
    <s v="Sciences humaines et sociales"/>
    <x v="2"/>
    <x v="22"/>
    <x v="3"/>
    <x v="1"/>
    <x v="10"/>
    <x v="3"/>
    <x v="2"/>
    <x v="2"/>
  </r>
  <r>
    <s v="Sciences, technologies, santé"/>
    <x v="4"/>
    <x v="112"/>
    <x v="3"/>
    <x v="1"/>
    <x v="10"/>
    <x v="3"/>
    <x v="3"/>
    <x v="0"/>
  </r>
  <r>
    <s v="Droit, économie, gestion"/>
    <x v="13"/>
    <x v="113"/>
    <x v="3"/>
    <x v="7"/>
    <x v="0"/>
    <x v="4"/>
    <x v="0"/>
    <x v="10"/>
  </r>
  <r>
    <s v="Sciences et techniques des activités physiques et sportives"/>
    <x v="26"/>
    <x v="111"/>
    <x v="0"/>
    <x v="4"/>
    <x v="10"/>
    <x v="0"/>
    <x v="1"/>
    <x v="0"/>
  </r>
  <r>
    <s v="Sciences humaines et sociales"/>
    <x v="3"/>
    <x v="114"/>
    <x v="4"/>
    <x v="3"/>
    <x v="4"/>
    <x v="3"/>
    <x v="0"/>
    <x v="0"/>
  </r>
  <r>
    <s v="Sciences humaines et sociales"/>
    <x v="3"/>
    <x v="115"/>
    <x v="2"/>
    <x v="8"/>
    <x v="8"/>
    <x v="0"/>
    <x v="0"/>
    <x v="0"/>
  </r>
  <r>
    <s v="Sciences, technologies, santé"/>
    <x v="21"/>
    <x v="76"/>
    <x v="0"/>
    <x v="4"/>
    <x v="2"/>
    <x v="0"/>
    <x v="7"/>
    <x v="0"/>
  </r>
  <r>
    <s v="Sciences, technologies, santé"/>
    <x v="12"/>
    <x v="76"/>
    <x v="3"/>
    <x v="4"/>
    <x v="1"/>
    <x v="3"/>
    <x v="13"/>
    <x v="25"/>
  </r>
  <r>
    <s v="Arts, lettres, langues"/>
    <x v="1"/>
    <x v="116"/>
    <x v="3"/>
    <x v="3"/>
    <x v="8"/>
    <x v="3"/>
    <x v="1"/>
    <x v="1"/>
  </r>
  <r>
    <s v="Sciences, technologies, santé"/>
    <x v="4"/>
    <x v="102"/>
    <x v="4"/>
    <x v="1"/>
    <x v="1"/>
    <x v="3"/>
    <x v="12"/>
    <x v="0"/>
  </r>
  <r>
    <s v="Droit, économie, gestion"/>
    <x v="14"/>
    <x v="26"/>
    <x v="3"/>
    <x v="1"/>
    <x v="7"/>
    <x v="3"/>
    <x v="4"/>
    <x v="12"/>
  </r>
  <r>
    <s v="Sciences, technologies, santé"/>
    <x v="8"/>
    <x v="117"/>
    <x v="4"/>
    <x v="1"/>
    <x v="6"/>
    <x v="4"/>
    <x v="0"/>
    <x v="4"/>
  </r>
  <r>
    <s v="Arts, lettres, langues"/>
    <x v="7"/>
    <x v="118"/>
    <x v="4"/>
    <x v="3"/>
    <x v="5"/>
    <x v="3"/>
    <x v="4"/>
    <x v="0"/>
  </r>
  <r>
    <s v="Arts, lettres, langues"/>
    <x v="28"/>
    <x v="119"/>
    <x v="2"/>
    <x v="3"/>
    <x v="5"/>
    <x v="0"/>
    <x v="0"/>
    <x v="26"/>
  </r>
  <r>
    <s v="Sciences, technologies, santé"/>
    <x v="17"/>
    <x v="76"/>
    <x v="0"/>
    <x v="4"/>
    <x v="5"/>
    <x v="0"/>
    <x v="1"/>
    <x v="0"/>
  </r>
  <r>
    <s v="Sciences, technologies, santé"/>
    <x v="17"/>
    <x v="120"/>
    <x v="3"/>
    <x v="1"/>
    <x v="6"/>
    <x v="6"/>
    <x v="11"/>
    <x v="13"/>
  </r>
  <r>
    <s v="Sciences, technologies, santé"/>
    <x v="20"/>
    <x v="121"/>
    <x v="3"/>
    <x v="1"/>
    <x v="6"/>
    <x v="7"/>
    <x v="2"/>
    <x v="1"/>
  </r>
  <r>
    <s v="Droit, économie, gestion"/>
    <x v="13"/>
    <x v="122"/>
    <x v="0"/>
    <x v="3"/>
    <x v="10"/>
    <x v="0"/>
    <x v="0"/>
    <x v="27"/>
  </r>
  <r>
    <s v="Sciences humaines et sociales"/>
    <x v="31"/>
    <x v="123"/>
    <x v="0"/>
    <x v="4"/>
    <x v="0"/>
    <x v="0"/>
    <x v="1"/>
    <x v="1"/>
  </r>
  <r>
    <s v="Arts, lettres, langues"/>
    <x v="36"/>
    <x v="111"/>
    <x v="0"/>
    <x v="4"/>
    <x v="6"/>
    <x v="0"/>
    <x v="1"/>
    <x v="0"/>
  </r>
  <r>
    <s v="Sciences, technologies, santé"/>
    <x v="37"/>
    <x v="124"/>
    <x v="0"/>
    <x v="4"/>
    <x v="6"/>
    <x v="0"/>
    <x v="1"/>
    <x v="28"/>
  </r>
  <r>
    <s v="Sciences, technologies, santé"/>
    <x v="35"/>
    <x v="125"/>
    <x v="3"/>
    <x v="1"/>
    <x v="5"/>
    <x v="3"/>
    <x v="9"/>
    <x v="9"/>
  </r>
  <r>
    <s v="Sciences, technologies, santé"/>
    <x v="4"/>
    <x v="126"/>
    <x v="4"/>
    <x v="1"/>
    <x v="1"/>
    <x v="3"/>
    <x v="3"/>
    <x v="14"/>
  </r>
  <r>
    <s v="Sciences, technologies, santé"/>
    <x v="12"/>
    <x v="127"/>
    <x v="3"/>
    <x v="1"/>
    <x v="0"/>
    <x v="3"/>
    <x v="5"/>
    <x v="1"/>
  </r>
  <r>
    <s v="Sciences humaines et sociales"/>
    <x v="2"/>
    <x v="20"/>
    <x v="3"/>
    <x v="1"/>
    <x v="1"/>
    <x v="3"/>
    <x v="2"/>
    <x v="0"/>
  </r>
  <r>
    <s v="Sciences, technologies, santé"/>
    <x v="35"/>
    <x v="128"/>
    <x v="3"/>
    <x v="1"/>
    <x v="7"/>
    <x v="3"/>
    <x v="4"/>
    <x v="0"/>
  </r>
  <r>
    <s v="Sciences, technologies, santé"/>
    <x v="35"/>
    <x v="129"/>
    <x v="3"/>
    <x v="1"/>
    <x v="2"/>
    <x v="3"/>
    <x v="7"/>
    <x v="29"/>
  </r>
  <r>
    <s v="Sciences, technologies, santé"/>
    <x v="12"/>
    <x v="130"/>
    <x v="3"/>
    <x v="1"/>
    <x v="0"/>
    <x v="3"/>
    <x v="4"/>
    <x v="1"/>
  </r>
  <r>
    <s v="Sciences, technologies, santé"/>
    <x v="4"/>
    <x v="131"/>
    <x v="3"/>
    <x v="1"/>
    <x v="3"/>
    <x v="3"/>
    <x v="3"/>
    <x v="0"/>
  </r>
  <r>
    <s v="Arts, lettres, langues"/>
    <x v="18"/>
    <x v="132"/>
    <x v="4"/>
    <x v="1"/>
    <x v="6"/>
    <x v="6"/>
    <x v="11"/>
    <x v="13"/>
  </r>
  <r>
    <s v="Sciences et techniques des activités physiques et sportives"/>
    <x v="26"/>
    <x v="133"/>
    <x v="0"/>
    <x v="4"/>
    <x v="10"/>
    <x v="0"/>
    <x v="2"/>
    <x v="0"/>
  </r>
  <r>
    <s v="Sciences humaines et sociales"/>
    <x v="2"/>
    <x v="49"/>
    <x v="3"/>
    <x v="1"/>
    <x v="2"/>
    <x v="2"/>
    <x v="2"/>
    <x v="0"/>
  </r>
  <r>
    <s v="Sciences humaines et sociales"/>
    <x v="31"/>
    <x v="134"/>
    <x v="0"/>
    <x v="3"/>
    <x v="2"/>
    <x v="0"/>
    <x v="0"/>
    <x v="0"/>
  </r>
  <r>
    <s v="Sciences, technologies, santé"/>
    <x v="21"/>
    <x v="135"/>
    <x v="0"/>
    <x v="4"/>
    <x v="5"/>
    <x v="0"/>
    <x v="7"/>
    <x v="0"/>
  </r>
  <r>
    <s v="Sciences et techniques des activités physiques et sportives"/>
    <x v="16"/>
    <x v="136"/>
    <x v="4"/>
    <x v="9"/>
    <x v="6"/>
    <x v="2"/>
    <x v="2"/>
    <x v="2"/>
  </r>
  <r>
    <s v="Sciences humaines et sociales"/>
    <x v="3"/>
    <x v="137"/>
    <x v="5"/>
    <x v="3"/>
    <x v="4"/>
    <x v="0"/>
    <x v="0"/>
    <x v="0"/>
  </r>
  <r>
    <s v="Sciences, technologies, santé"/>
    <x v="32"/>
    <x v="138"/>
    <x v="4"/>
    <x v="1"/>
    <x v="1"/>
    <x v="3"/>
    <x v="4"/>
    <x v="0"/>
  </r>
  <r>
    <s v="Droit, économie, gestion"/>
    <x v="22"/>
    <x v="139"/>
    <x v="3"/>
    <x v="3"/>
    <x v="6"/>
    <x v="6"/>
    <x v="11"/>
    <x v="13"/>
  </r>
  <r>
    <s v="Arts, lettres, langues"/>
    <x v="9"/>
    <x v="140"/>
    <x v="4"/>
    <x v="3"/>
    <x v="6"/>
    <x v="6"/>
    <x v="11"/>
    <x v="13"/>
  </r>
  <r>
    <s v="Sciences et techniques des activités physiques et sportives"/>
    <x v="26"/>
    <x v="141"/>
    <x v="0"/>
    <x v="3"/>
    <x v="10"/>
    <x v="0"/>
    <x v="2"/>
    <x v="0"/>
  </r>
  <r>
    <s v="Sciences, technologies, santé"/>
    <x v="4"/>
    <x v="142"/>
    <x v="3"/>
    <x v="1"/>
    <x v="2"/>
    <x v="3"/>
    <x v="3"/>
    <x v="11"/>
  </r>
  <r>
    <s v="Sciences, technologies, santé"/>
    <x v="32"/>
    <x v="53"/>
    <x v="3"/>
    <x v="1"/>
    <x v="6"/>
    <x v="3"/>
    <x v="7"/>
    <x v="2"/>
  </r>
  <r>
    <s v="Arts, lettres, langues"/>
    <x v="18"/>
    <x v="143"/>
    <x v="0"/>
    <x v="0"/>
    <x v="10"/>
    <x v="0"/>
    <x v="0"/>
    <x v="0"/>
  </r>
  <r>
    <s v="Droit, économie, gestion"/>
    <x v="13"/>
    <x v="144"/>
    <x v="0"/>
    <x v="3"/>
    <x v="6"/>
    <x v="0"/>
    <x v="0"/>
    <x v="9"/>
  </r>
  <r>
    <s v="Sciences et techniques des activités physiques et sportives"/>
    <x v="26"/>
    <x v="145"/>
    <x v="3"/>
    <x v="1"/>
    <x v="5"/>
    <x v="2"/>
    <x v="2"/>
    <x v="4"/>
  </r>
  <r>
    <s v="Droit, économie, gestion"/>
    <x v="22"/>
    <x v="146"/>
    <x v="4"/>
    <x v="3"/>
    <x v="10"/>
    <x v="3"/>
    <x v="12"/>
    <x v="2"/>
  </r>
  <r>
    <s v="Sciences, technologies, santé"/>
    <x v="4"/>
    <x v="30"/>
    <x v="4"/>
    <x v="1"/>
    <x v="1"/>
    <x v="3"/>
    <x v="2"/>
    <x v="0"/>
  </r>
  <r>
    <s v="Sciences, technologies, santé"/>
    <x v="12"/>
    <x v="147"/>
    <x v="4"/>
    <x v="1"/>
    <x v="1"/>
    <x v="3"/>
    <x v="4"/>
    <x v="30"/>
  </r>
  <r>
    <s v="Sciences humaines et sociales"/>
    <x v="25"/>
    <x v="55"/>
    <x v="3"/>
    <x v="1"/>
    <x v="7"/>
    <x v="3"/>
    <x v="3"/>
    <x v="7"/>
  </r>
  <r>
    <s v="Droit, économie, gestion"/>
    <x v="19"/>
    <x v="148"/>
    <x v="4"/>
    <x v="1"/>
    <x v="2"/>
    <x v="3"/>
    <x v="6"/>
    <x v="0"/>
  </r>
  <r>
    <s v="Droit, économie, gestion"/>
    <x v="33"/>
    <x v="149"/>
    <x v="4"/>
    <x v="1"/>
    <x v="10"/>
    <x v="4"/>
    <x v="6"/>
    <x v="0"/>
  </r>
  <r>
    <s v="Sciences humaines et sociales"/>
    <x v="2"/>
    <x v="49"/>
    <x v="3"/>
    <x v="1"/>
    <x v="6"/>
    <x v="4"/>
    <x v="2"/>
    <x v="4"/>
  </r>
  <r>
    <s v="Droit, économie, gestion"/>
    <x v="23"/>
    <x v="150"/>
    <x v="0"/>
    <x v="3"/>
    <x v="10"/>
    <x v="0"/>
    <x v="0"/>
    <x v="31"/>
  </r>
  <r>
    <s v="Droit, économie, gestion"/>
    <x v="11"/>
    <x v="151"/>
    <x v="4"/>
    <x v="10"/>
    <x v="10"/>
    <x v="3"/>
    <x v="6"/>
    <x v="10"/>
  </r>
  <r>
    <s v="Droit, économie, gestion"/>
    <x v="13"/>
    <x v="152"/>
    <x v="0"/>
    <x v="3"/>
    <x v="1"/>
    <x v="0"/>
    <x v="1"/>
    <x v="0"/>
  </r>
  <r>
    <s v="Droit, économie, gestion"/>
    <x v="38"/>
    <x v="153"/>
    <x v="3"/>
    <x v="1"/>
    <x v="6"/>
    <x v="3"/>
    <x v="4"/>
    <x v="1"/>
  </r>
  <r>
    <s v="Droit, économie, gestion"/>
    <x v="34"/>
    <x v="154"/>
    <x v="4"/>
    <x v="4"/>
    <x v="6"/>
    <x v="6"/>
    <x v="11"/>
    <x v="13"/>
  </r>
  <r>
    <s v="Arts, lettres, langues"/>
    <x v="28"/>
    <x v="155"/>
    <x v="5"/>
    <x v="3"/>
    <x v="6"/>
    <x v="0"/>
    <x v="0"/>
    <x v="0"/>
  </r>
  <r>
    <s v="Droit, économie, gestion"/>
    <x v="15"/>
    <x v="156"/>
    <x v="3"/>
    <x v="1"/>
    <x v="10"/>
    <x v="3"/>
    <x v="7"/>
    <x v="14"/>
  </r>
  <r>
    <s v="Arts, lettres, langues"/>
    <x v="28"/>
    <x v="157"/>
    <x v="3"/>
    <x v="1"/>
    <x v="2"/>
    <x v="2"/>
    <x v="8"/>
    <x v="11"/>
  </r>
  <r>
    <s v="Droit, économie, gestion"/>
    <x v="22"/>
    <x v="158"/>
    <x v="0"/>
    <x v="3"/>
    <x v="1"/>
    <x v="0"/>
    <x v="0"/>
    <x v="0"/>
  </r>
  <r>
    <s v="Droit, économie, gestion"/>
    <x v="11"/>
    <x v="159"/>
    <x v="4"/>
    <x v="1"/>
    <x v="5"/>
    <x v="3"/>
    <x v="0"/>
    <x v="0"/>
  </r>
  <r>
    <s v="Droit, économie, gestion"/>
    <x v="22"/>
    <x v="158"/>
    <x v="0"/>
    <x v="3"/>
    <x v="6"/>
    <x v="0"/>
    <x v="0"/>
    <x v="0"/>
  </r>
  <r>
    <s v="Sciences humaines et sociales"/>
    <x v="3"/>
    <x v="160"/>
    <x v="4"/>
    <x v="3"/>
    <x v="4"/>
    <x v="4"/>
    <x v="8"/>
    <x v="0"/>
  </r>
  <r>
    <s v="Sciences humaines et sociales"/>
    <x v="39"/>
    <x v="161"/>
    <x v="0"/>
    <x v="3"/>
    <x v="10"/>
    <x v="0"/>
    <x v="7"/>
    <x v="2"/>
  </r>
  <r>
    <s v="Droit, économie, gestion"/>
    <x v="11"/>
    <x v="162"/>
    <x v="4"/>
    <x v="1"/>
    <x v="2"/>
    <x v="3"/>
    <x v="6"/>
    <x v="0"/>
  </r>
  <r>
    <s v="Sciences, technologies, santé"/>
    <x v="21"/>
    <x v="76"/>
    <x v="0"/>
    <x v="4"/>
    <x v="6"/>
    <x v="0"/>
    <x v="11"/>
    <x v="13"/>
  </r>
  <r>
    <s v="Sciences, technologies, santé"/>
    <x v="4"/>
    <x v="163"/>
    <x v="4"/>
    <x v="1"/>
    <x v="10"/>
    <x v="3"/>
    <x v="4"/>
    <x v="0"/>
  </r>
  <r>
    <s v="Sciences, technologies, santé"/>
    <x v="40"/>
    <x v="164"/>
    <x v="0"/>
    <x v="4"/>
    <x v="6"/>
    <x v="0"/>
    <x v="7"/>
    <x v="32"/>
  </r>
  <r>
    <s v="Sciences, technologies, santé"/>
    <x v="35"/>
    <x v="165"/>
    <x v="3"/>
    <x v="1"/>
    <x v="0"/>
    <x v="3"/>
    <x v="4"/>
    <x v="0"/>
  </r>
  <r>
    <s v="Sciences et techniques des activités physiques et sportives"/>
    <x v="26"/>
    <x v="166"/>
    <x v="3"/>
    <x v="1"/>
    <x v="8"/>
    <x v="2"/>
    <x v="8"/>
    <x v="0"/>
  </r>
  <r>
    <s v="Sciences, technologies, santé"/>
    <x v="41"/>
    <x v="167"/>
    <x v="3"/>
    <x v="1"/>
    <x v="6"/>
    <x v="3"/>
    <x v="4"/>
    <x v="0"/>
  </r>
  <r>
    <s v="Arts, lettres, langues"/>
    <x v="28"/>
    <x v="168"/>
    <x v="2"/>
    <x v="3"/>
    <x v="1"/>
    <x v="0"/>
    <x v="7"/>
    <x v="0"/>
  </r>
  <r>
    <s v="Droit, économie, gestion"/>
    <x v="15"/>
    <x v="169"/>
    <x v="0"/>
    <x v="3"/>
    <x v="2"/>
    <x v="0"/>
    <x v="0"/>
    <x v="0"/>
  </r>
  <r>
    <s v="Sciences humaines et sociales"/>
    <x v="2"/>
    <x v="22"/>
    <x v="3"/>
    <x v="3"/>
    <x v="2"/>
    <x v="4"/>
    <x v="2"/>
    <x v="12"/>
  </r>
  <r>
    <s v="Sciences et techniques des activités physiques et sportives"/>
    <x v="16"/>
    <x v="170"/>
    <x v="3"/>
    <x v="4"/>
    <x v="6"/>
    <x v="6"/>
    <x v="11"/>
    <x v="13"/>
  </r>
  <r>
    <s v="Droit, économie, gestion"/>
    <x v="22"/>
    <x v="146"/>
    <x v="4"/>
    <x v="11"/>
    <x v="5"/>
    <x v="5"/>
    <x v="7"/>
    <x v="0"/>
  </r>
  <r>
    <s v="Droit, économie, gestion"/>
    <x v="19"/>
    <x v="171"/>
    <x v="4"/>
    <x v="1"/>
    <x v="10"/>
    <x v="3"/>
    <x v="1"/>
    <x v="2"/>
  </r>
  <r>
    <s v="Droit, économie, gestion"/>
    <x v="27"/>
    <x v="172"/>
    <x v="4"/>
    <x v="1"/>
    <x v="4"/>
    <x v="3"/>
    <x v="4"/>
    <x v="9"/>
  </r>
  <r>
    <s v="Sciences humaines et sociales"/>
    <x v="0"/>
    <x v="173"/>
    <x v="6"/>
    <x v="1"/>
    <x v="8"/>
    <x v="3"/>
    <x v="5"/>
    <x v="0"/>
  </r>
  <r>
    <s v="Droit, économie, gestion"/>
    <x v="15"/>
    <x v="174"/>
    <x v="3"/>
    <x v="1"/>
    <x v="10"/>
    <x v="3"/>
    <x v="7"/>
    <x v="0"/>
  </r>
  <r>
    <s v="Droit, économie, gestion"/>
    <x v="11"/>
    <x v="175"/>
    <x v="4"/>
    <x v="1"/>
    <x v="3"/>
    <x v="3"/>
    <x v="6"/>
    <x v="0"/>
  </r>
  <r>
    <s v="Arts, lettres, langues"/>
    <x v="36"/>
    <x v="176"/>
    <x v="4"/>
    <x v="1"/>
    <x v="6"/>
    <x v="3"/>
    <x v="1"/>
    <x v="29"/>
  </r>
  <r>
    <s v="Sciences humaines et sociales"/>
    <x v="31"/>
    <x v="177"/>
    <x v="3"/>
    <x v="1"/>
    <x v="11"/>
    <x v="3"/>
    <x v="7"/>
    <x v="33"/>
  </r>
  <r>
    <s v="Sciences humaines et sociales"/>
    <x v="2"/>
    <x v="178"/>
    <x v="0"/>
    <x v="3"/>
    <x v="10"/>
    <x v="0"/>
    <x v="2"/>
    <x v="0"/>
  </r>
  <r>
    <s v="Sciences humaines et sociales"/>
    <x v="3"/>
    <x v="179"/>
    <x v="5"/>
    <x v="3"/>
    <x v="4"/>
    <x v="0"/>
    <x v="0"/>
    <x v="0"/>
  </r>
  <r>
    <s v="Sciences humaines et sociales"/>
    <x v="2"/>
    <x v="180"/>
    <x v="0"/>
    <x v="1"/>
    <x v="2"/>
    <x v="0"/>
    <x v="2"/>
    <x v="34"/>
  </r>
  <r>
    <s v="Droit, économie, gestion"/>
    <x v="13"/>
    <x v="25"/>
    <x v="0"/>
    <x v="3"/>
    <x v="2"/>
    <x v="0"/>
    <x v="0"/>
    <x v="2"/>
  </r>
  <r>
    <s v="Sciences et techniques des activités physiques et sportives"/>
    <x v="16"/>
    <x v="181"/>
    <x v="3"/>
    <x v="1"/>
    <x v="0"/>
    <x v="2"/>
    <x v="8"/>
    <x v="1"/>
  </r>
  <r>
    <s v="Droit, économie, gestion"/>
    <x v="22"/>
    <x v="54"/>
    <x v="3"/>
    <x v="1"/>
    <x v="4"/>
    <x v="2"/>
    <x v="2"/>
    <x v="0"/>
  </r>
  <r>
    <s v="Sciences et techniques des activités physiques et sportives"/>
    <x v="16"/>
    <x v="182"/>
    <x v="6"/>
    <x v="6"/>
    <x v="10"/>
    <x v="4"/>
    <x v="5"/>
    <x v="12"/>
  </r>
  <r>
    <s v="Sciences, technologies, santé"/>
    <x v="4"/>
    <x v="183"/>
    <x v="3"/>
    <x v="1"/>
    <x v="1"/>
    <x v="3"/>
    <x v="3"/>
    <x v="35"/>
  </r>
  <r>
    <s v="Droit, économie, gestion"/>
    <x v="13"/>
    <x v="184"/>
    <x v="0"/>
    <x v="3"/>
    <x v="2"/>
    <x v="0"/>
    <x v="0"/>
    <x v="2"/>
  </r>
  <r>
    <s v="Sciences, technologies, santé"/>
    <x v="17"/>
    <x v="185"/>
    <x v="3"/>
    <x v="1"/>
    <x v="3"/>
    <x v="3"/>
    <x v="4"/>
    <x v="0"/>
  </r>
  <r>
    <s v="Sciences humaines et sociales"/>
    <x v="31"/>
    <x v="186"/>
    <x v="3"/>
    <x v="4"/>
    <x v="6"/>
    <x v="8"/>
    <x v="1"/>
    <x v="1"/>
  </r>
  <r>
    <s v="Sciences et techniques des activités physiques et sportives"/>
    <x v="42"/>
    <x v="187"/>
    <x v="6"/>
    <x v="6"/>
    <x v="10"/>
    <x v="3"/>
    <x v="12"/>
    <x v="0"/>
  </r>
  <r>
    <s v="Sciences et techniques des activités physiques et sportives"/>
    <x v="16"/>
    <x v="188"/>
    <x v="1"/>
    <x v="2"/>
    <x v="5"/>
    <x v="1"/>
    <x v="1"/>
    <x v="0"/>
  </r>
  <r>
    <s v="Sciences, technologies, santé"/>
    <x v="32"/>
    <x v="189"/>
    <x v="3"/>
    <x v="1"/>
    <x v="1"/>
    <x v="3"/>
    <x v="7"/>
    <x v="18"/>
  </r>
  <r>
    <s v="Sciences humaines et sociales"/>
    <x v="2"/>
    <x v="190"/>
    <x v="3"/>
    <x v="3"/>
    <x v="6"/>
    <x v="6"/>
    <x v="11"/>
    <x v="13"/>
  </r>
  <r>
    <s v="Sciences, technologies, santé"/>
    <x v="17"/>
    <x v="191"/>
    <x v="3"/>
    <x v="1"/>
    <x v="2"/>
    <x v="3"/>
    <x v="10"/>
    <x v="4"/>
  </r>
  <r>
    <s v="Sciences et techniques des activités physiques et sportives"/>
    <x v="26"/>
    <x v="63"/>
    <x v="0"/>
    <x v="1"/>
    <x v="2"/>
    <x v="0"/>
    <x v="2"/>
    <x v="2"/>
  </r>
  <r>
    <s v="Sciences, technologies, santé"/>
    <x v="40"/>
    <x v="192"/>
    <x v="2"/>
    <x v="3"/>
    <x v="5"/>
    <x v="0"/>
    <x v="0"/>
    <x v="14"/>
  </r>
  <r>
    <s v="Droit, économie, gestion"/>
    <x v="34"/>
    <x v="193"/>
    <x v="4"/>
    <x v="1"/>
    <x v="3"/>
    <x v="3"/>
    <x v="7"/>
    <x v="2"/>
  </r>
  <r>
    <s v="Sciences humaines et sociales"/>
    <x v="2"/>
    <x v="194"/>
    <x v="3"/>
    <x v="1"/>
    <x v="6"/>
    <x v="6"/>
    <x v="11"/>
    <x v="13"/>
  </r>
  <r>
    <s v="Sciences et techniques des activités physiques et sportives"/>
    <x v="26"/>
    <x v="141"/>
    <x v="0"/>
    <x v="3"/>
    <x v="6"/>
    <x v="0"/>
    <x v="11"/>
    <x v="13"/>
  </r>
  <r>
    <s v="Droit, économie, gestion"/>
    <x v="27"/>
    <x v="195"/>
    <x v="4"/>
    <x v="1"/>
    <x v="5"/>
    <x v="3"/>
    <x v="4"/>
    <x v="0"/>
  </r>
  <r>
    <s v="Arts, lettres, langues"/>
    <x v="28"/>
    <x v="196"/>
    <x v="4"/>
    <x v="1"/>
    <x v="10"/>
    <x v="3"/>
    <x v="5"/>
    <x v="0"/>
  </r>
  <r>
    <s v="Droit, économie, gestion"/>
    <x v="15"/>
    <x v="197"/>
    <x v="3"/>
    <x v="1"/>
    <x v="5"/>
    <x v="3"/>
    <x v="7"/>
    <x v="0"/>
  </r>
  <r>
    <s v="Arts, lettres, langues"/>
    <x v="36"/>
    <x v="198"/>
    <x v="5"/>
    <x v="3"/>
    <x v="6"/>
    <x v="0"/>
    <x v="0"/>
    <x v="0"/>
  </r>
  <r>
    <s v="Sciences et techniques des activités physiques et sportives"/>
    <x v="26"/>
    <x v="63"/>
    <x v="3"/>
    <x v="1"/>
    <x v="6"/>
    <x v="3"/>
    <x v="2"/>
    <x v="15"/>
  </r>
  <r>
    <s v="Sciences et techniques des activités physiques et sportives"/>
    <x v="16"/>
    <x v="199"/>
    <x v="4"/>
    <x v="1"/>
    <x v="10"/>
    <x v="2"/>
    <x v="8"/>
    <x v="0"/>
  </r>
  <r>
    <s v="Sciences et techniques des activités physiques et sportives"/>
    <x v="26"/>
    <x v="63"/>
    <x v="3"/>
    <x v="1"/>
    <x v="5"/>
    <x v="2"/>
    <x v="9"/>
    <x v="4"/>
  </r>
  <r>
    <s v="Droit, économie, gestion"/>
    <x v="19"/>
    <x v="200"/>
    <x v="3"/>
    <x v="3"/>
    <x v="6"/>
    <x v="3"/>
    <x v="4"/>
    <x v="2"/>
  </r>
  <r>
    <s v="Sciences, technologies, santé"/>
    <x v="4"/>
    <x v="201"/>
    <x v="4"/>
    <x v="1"/>
    <x v="0"/>
    <x v="3"/>
    <x v="3"/>
    <x v="1"/>
  </r>
  <r>
    <s v="Sciences humaines et sociales"/>
    <x v="2"/>
    <x v="49"/>
    <x v="3"/>
    <x v="1"/>
    <x v="5"/>
    <x v="2"/>
    <x v="2"/>
    <x v="36"/>
  </r>
  <r>
    <s v="Arts, lettres, langues"/>
    <x v="7"/>
    <x v="157"/>
    <x v="2"/>
    <x v="1"/>
    <x v="4"/>
    <x v="0"/>
    <x v="2"/>
    <x v="0"/>
  </r>
  <r>
    <s v="Droit, économie, gestion"/>
    <x v="22"/>
    <x v="139"/>
    <x v="3"/>
    <x v="3"/>
    <x v="6"/>
    <x v="6"/>
    <x v="11"/>
    <x v="13"/>
  </r>
  <r>
    <s v="Droit, économie, gestion"/>
    <x v="15"/>
    <x v="202"/>
    <x v="3"/>
    <x v="1"/>
    <x v="5"/>
    <x v="3"/>
    <x v="7"/>
    <x v="0"/>
  </r>
  <r>
    <s v="Sciences, technologies, santé"/>
    <x v="21"/>
    <x v="203"/>
    <x v="0"/>
    <x v="3"/>
    <x v="5"/>
    <x v="0"/>
    <x v="7"/>
    <x v="0"/>
  </r>
  <r>
    <s v="Sciences, technologies, santé"/>
    <x v="37"/>
    <x v="204"/>
    <x v="0"/>
    <x v="0"/>
    <x v="0"/>
    <x v="0"/>
    <x v="0"/>
    <x v="37"/>
  </r>
  <r>
    <s v="Arts, lettres, langues"/>
    <x v="36"/>
    <x v="205"/>
    <x v="5"/>
    <x v="3"/>
    <x v="5"/>
    <x v="0"/>
    <x v="0"/>
    <x v="0"/>
  </r>
  <r>
    <s v="Arts, lettres, langues"/>
    <x v="9"/>
    <x v="206"/>
    <x v="4"/>
    <x v="3"/>
    <x v="6"/>
    <x v="6"/>
    <x v="11"/>
    <x v="13"/>
  </r>
  <r>
    <s v="Sciences et techniques des activités physiques et sportives"/>
    <x v="16"/>
    <x v="207"/>
    <x v="4"/>
    <x v="1"/>
    <x v="10"/>
    <x v="2"/>
    <x v="7"/>
    <x v="0"/>
  </r>
  <r>
    <s v="Sciences, technologies, santé"/>
    <x v="32"/>
    <x v="208"/>
    <x v="3"/>
    <x v="1"/>
    <x v="0"/>
    <x v="3"/>
    <x v="4"/>
    <x v="0"/>
  </r>
  <r>
    <s v="Droit, économie, gestion"/>
    <x v="11"/>
    <x v="209"/>
    <x v="1"/>
    <x v="2"/>
    <x v="6"/>
    <x v="1"/>
    <x v="7"/>
    <x v="0"/>
  </r>
  <r>
    <s v="Arts, lettres, langues"/>
    <x v="7"/>
    <x v="210"/>
    <x v="6"/>
    <x v="3"/>
    <x v="6"/>
    <x v="3"/>
    <x v="5"/>
    <x v="0"/>
  </r>
  <r>
    <s v="Sciences et techniques des activités physiques et sportives"/>
    <x v="26"/>
    <x v="141"/>
    <x v="3"/>
    <x v="3"/>
    <x v="1"/>
    <x v="3"/>
    <x v="2"/>
    <x v="12"/>
  </r>
  <r>
    <s v="Arts, lettres, langues"/>
    <x v="36"/>
    <x v="211"/>
    <x v="6"/>
    <x v="3"/>
    <x v="8"/>
    <x v="3"/>
    <x v="5"/>
    <x v="0"/>
  </r>
  <r>
    <s v="Droit, économie, gestion"/>
    <x v="33"/>
    <x v="212"/>
    <x v="4"/>
    <x v="1"/>
    <x v="10"/>
    <x v="3"/>
    <x v="4"/>
    <x v="4"/>
  </r>
  <r>
    <s v="Droit, économie, gestion"/>
    <x v="15"/>
    <x v="213"/>
    <x v="3"/>
    <x v="1"/>
    <x v="0"/>
    <x v="3"/>
    <x v="6"/>
    <x v="1"/>
  </r>
  <r>
    <s v="Droit, économie, gestion"/>
    <x v="22"/>
    <x v="214"/>
    <x v="2"/>
    <x v="0"/>
    <x v="6"/>
    <x v="0"/>
    <x v="1"/>
    <x v="12"/>
  </r>
  <r>
    <s v="Arts, lettres, langues"/>
    <x v="7"/>
    <x v="215"/>
    <x v="3"/>
    <x v="1"/>
    <x v="7"/>
    <x v="3"/>
    <x v="3"/>
    <x v="1"/>
  </r>
  <r>
    <s v="Sciences, technologies, santé"/>
    <x v="4"/>
    <x v="216"/>
    <x v="4"/>
    <x v="1"/>
    <x v="1"/>
    <x v="3"/>
    <x v="3"/>
    <x v="0"/>
  </r>
  <r>
    <s v="Droit, économie, gestion"/>
    <x v="15"/>
    <x v="217"/>
    <x v="4"/>
    <x v="1"/>
    <x v="6"/>
    <x v="3"/>
    <x v="6"/>
    <x v="0"/>
  </r>
  <r>
    <s v="Droit, économie, gestion"/>
    <x v="11"/>
    <x v="218"/>
    <x v="4"/>
    <x v="1"/>
    <x v="6"/>
    <x v="3"/>
    <x v="6"/>
    <x v="0"/>
  </r>
  <r>
    <s v="Sciences humaines et sociales"/>
    <x v="25"/>
    <x v="58"/>
    <x v="4"/>
    <x v="1"/>
    <x v="10"/>
    <x v="3"/>
    <x v="7"/>
    <x v="2"/>
  </r>
  <r>
    <s v="Arts, lettres, langues"/>
    <x v="1"/>
    <x v="219"/>
    <x v="3"/>
    <x v="3"/>
    <x v="6"/>
    <x v="2"/>
    <x v="1"/>
    <x v="0"/>
  </r>
  <r>
    <s v="Arts, lettres, langues"/>
    <x v="10"/>
    <x v="220"/>
    <x v="0"/>
    <x v="4"/>
    <x v="5"/>
    <x v="0"/>
    <x v="1"/>
    <x v="0"/>
  </r>
  <r>
    <s v="Sciences humaines et sociales"/>
    <x v="2"/>
    <x v="221"/>
    <x v="0"/>
    <x v="3"/>
    <x v="10"/>
    <x v="0"/>
    <x v="0"/>
    <x v="38"/>
  </r>
  <r>
    <s v="Droit, économie, gestion"/>
    <x v="38"/>
    <x v="222"/>
    <x v="0"/>
    <x v="1"/>
    <x v="6"/>
    <x v="0"/>
    <x v="9"/>
    <x v="0"/>
  </r>
  <r>
    <s v="Droit, économie, gestion"/>
    <x v="27"/>
    <x v="223"/>
    <x v="4"/>
    <x v="1"/>
    <x v="2"/>
    <x v="3"/>
    <x v="7"/>
    <x v="10"/>
  </r>
  <r>
    <s v="Sciences, technologies, santé"/>
    <x v="35"/>
    <x v="224"/>
    <x v="3"/>
    <x v="3"/>
    <x v="6"/>
    <x v="3"/>
    <x v="7"/>
    <x v="11"/>
  </r>
  <r>
    <s v="Sciences, technologies, santé"/>
    <x v="4"/>
    <x v="225"/>
    <x v="3"/>
    <x v="1"/>
    <x v="0"/>
    <x v="3"/>
    <x v="4"/>
    <x v="39"/>
  </r>
  <r>
    <s v="Sciences, technologies, santé"/>
    <x v="35"/>
    <x v="111"/>
    <x v="0"/>
    <x v="4"/>
    <x v="6"/>
    <x v="0"/>
    <x v="1"/>
    <x v="0"/>
  </r>
  <r>
    <s v="Sciences, technologies, santé"/>
    <x v="24"/>
    <x v="226"/>
    <x v="3"/>
    <x v="1"/>
    <x v="6"/>
    <x v="3"/>
    <x v="7"/>
    <x v="0"/>
  </r>
  <r>
    <s v="Droit, économie, gestion"/>
    <x v="19"/>
    <x v="227"/>
    <x v="3"/>
    <x v="1"/>
    <x v="0"/>
    <x v="3"/>
    <x v="4"/>
    <x v="4"/>
  </r>
  <r>
    <s v="Droit, économie, gestion"/>
    <x v="15"/>
    <x v="228"/>
    <x v="3"/>
    <x v="3"/>
    <x v="5"/>
    <x v="3"/>
    <x v="6"/>
    <x v="7"/>
  </r>
  <r>
    <s v="Droit, économie, gestion"/>
    <x v="15"/>
    <x v="229"/>
    <x v="3"/>
    <x v="1"/>
    <x v="5"/>
    <x v="3"/>
    <x v="7"/>
    <x v="0"/>
  </r>
  <r>
    <s v="Sciences humaines et sociales"/>
    <x v="3"/>
    <x v="230"/>
    <x v="0"/>
    <x v="0"/>
    <x v="5"/>
    <x v="0"/>
    <x v="1"/>
    <x v="12"/>
  </r>
  <r>
    <s v="Sciences humaines et sociales"/>
    <x v="2"/>
    <x v="49"/>
    <x v="3"/>
    <x v="1"/>
    <x v="6"/>
    <x v="2"/>
    <x v="2"/>
    <x v="0"/>
  </r>
  <r>
    <s v="Arts, lettres, langues"/>
    <x v="1"/>
    <x v="231"/>
    <x v="0"/>
    <x v="3"/>
    <x v="5"/>
    <x v="0"/>
    <x v="0"/>
    <x v="4"/>
  </r>
  <r>
    <s v="Sciences, technologies, santé"/>
    <x v="4"/>
    <x v="232"/>
    <x v="4"/>
    <x v="1"/>
    <x v="0"/>
    <x v="3"/>
    <x v="3"/>
    <x v="1"/>
  </r>
  <r>
    <s v="Arts, lettres, langues"/>
    <x v="7"/>
    <x v="233"/>
    <x v="0"/>
    <x v="1"/>
    <x v="6"/>
    <x v="6"/>
    <x v="1"/>
    <x v="13"/>
  </r>
  <r>
    <s v="Droit, économie, gestion"/>
    <x v="14"/>
    <x v="234"/>
    <x v="3"/>
    <x v="1"/>
    <x v="6"/>
    <x v="3"/>
    <x v="6"/>
    <x v="14"/>
  </r>
  <r>
    <s v="Sciences, technologies, santé"/>
    <x v="4"/>
    <x v="98"/>
    <x v="3"/>
    <x v="1"/>
    <x v="3"/>
    <x v="3"/>
    <x v="7"/>
    <x v="0"/>
  </r>
  <r>
    <s v="Sciences humaines et sociales"/>
    <x v="39"/>
    <x v="235"/>
    <x v="3"/>
    <x v="3"/>
    <x v="6"/>
    <x v="6"/>
    <x v="11"/>
    <x v="13"/>
  </r>
  <r>
    <s v="Droit, économie, gestion"/>
    <x v="15"/>
    <x v="229"/>
    <x v="3"/>
    <x v="1"/>
    <x v="10"/>
    <x v="3"/>
    <x v="12"/>
    <x v="11"/>
  </r>
  <r>
    <s v="Droit, économie, gestion"/>
    <x v="11"/>
    <x v="236"/>
    <x v="0"/>
    <x v="0"/>
    <x v="2"/>
    <x v="0"/>
    <x v="1"/>
    <x v="0"/>
  </r>
  <r>
    <s v="Sciences et techniques des activités physiques et sportives"/>
    <x v="26"/>
    <x v="237"/>
    <x v="4"/>
    <x v="1"/>
    <x v="10"/>
    <x v="3"/>
    <x v="2"/>
    <x v="0"/>
  </r>
  <r>
    <s v="Arts, lettres, langues"/>
    <x v="28"/>
    <x v="238"/>
    <x v="4"/>
    <x v="1"/>
    <x v="4"/>
    <x v="3"/>
    <x v="7"/>
    <x v="0"/>
  </r>
  <r>
    <s v="Sciences, technologies, santé"/>
    <x v="43"/>
    <x v="239"/>
    <x v="4"/>
    <x v="1"/>
    <x v="4"/>
    <x v="3"/>
    <x v="7"/>
    <x v="31"/>
  </r>
  <r>
    <s v="Sciences, technologies, santé"/>
    <x v="35"/>
    <x v="240"/>
    <x v="1"/>
    <x v="2"/>
    <x v="9"/>
    <x v="1"/>
    <x v="8"/>
    <x v="0"/>
  </r>
  <r>
    <s v="Droit, économie, gestion"/>
    <x v="34"/>
    <x v="241"/>
    <x v="3"/>
    <x v="1"/>
    <x v="2"/>
    <x v="2"/>
    <x v="2"/>
    <x v="0"/>
  </r>
  <r>
    <s v="Droit, économie, gestion"/>
    <x v="33"/>
    <x v="242"/>
    <x v="4"/>
    <x v="1"/>
    <x v="0"/>
    <x v="3"/>
    <x v="4"/>
    <x v="1"/>
  </r>
  <r>
    <s v="Sciences humaines et sociales"/>
    <x v="0"/>
    <x v="179"/>
    <x v="5"/>
    <x v="3"/>
    <x v="4"/>
    <x v="0"/>
    <x v="0"/>
    <x v="0"/>
  </r>
  <r>
    <s v="Sciences humaines et sociales"/>
    <x v="2"/>
    <x v="243"/>
    <x v="1"/>
    <x v="2"/>
    <x v="9"/>
    <x v="1"/>
    <x v="2"/>
    <x v="2"/>
  </r>
  <r>
    <s v="Droit, économie, gestion"/>
    <x v="34"/>
    <x v="244"/>
    <x v="4"/>
    <x v="1"/>
    <x v="2"/>
    <x v="3"/>
    <x v="4"/>
    <x v="0"/>
  </r>
  <r>
    <s v="Sciences humaines et sociales"/>
    <x v="2"/>
    <x v="245"/>
    <x v="3"/>
    <x v="3"/>
    <x v="2"/>
    <x v="3"/>
    <x v="0"/>
    <x v="31"/>
  </r>
  <r>
    <s v="Sciences, technologies, santé"/>
    <x v="24"/>
    <x v="246"/>
    <x v="3"/>
    <x v="1"/>
    <x v="1"/>
    <x v="3"/>
    <x v="7"/>
    <x v="39"/>
  </r>
  <r>
    <s v="Droit, économie, gestion"/>
    <x v="15"/>
    <x v="247"/>
    <x v="3"/>
    <x v="1"/>
    <x v="6"/>
    <x v="6"/>
    <x v="11"/>
    <x v="13"/>
  </r>
  <r>
    <s v="Droit, économie, gestion"/>
    <x v="19"/>
    <x v="248"/>
    <x v="4"/>
    <x v="1"/>
    <x v="6"/>
    <x v="3"/>
    <x v="12"/>
    <x v="0"/>
  </r>
  <r>
    <s v="Sciences, technologies, santé"/>
    <x v="32"/>
    <x v="249"/>
    <x v="3"/>
    <x v="1"/>
    <x v="7"/>
    <x v="3"/>
    <x v="7"/>
    <x v="25"/>
  </r>
  <r>
    <s v="Sciences, technologies, santé"/>
    <x v="4"/>
    <x v="55"/>
    <x v="3"/>
    <x v="1"/>
    <x v="0"/>
    <x v="3"/>
    <x v="3"/>
    <x v="1"/>
  </r>
  <r>
    <s v="Droit, économie, gestion"/>
    <x v="19"/>
    <x v="250"/>
    <x v="4"/>
    <x v="3"/>
    <x v="3"/>
    <x v="2"/>
    <x v="2"/>
    <x v="0"/>
  </r>
  <r>
    <s v="Sciences humaines et sociales"/>
    <x v="31"/>
    <x v="251"/>
    <x v="0"/>
    <x v="3"/>
    <x v="10"/>
    <x v="0"/>
    <x v="0"/>
    <x v="0"/>
  </r>
  <r>
    <s v="Sciences, technologies, santé"/>
    <x v="17"/>
    <x v="252"/>
    <x v="3"/>
    <x v="1"/>
    <x v="6"/>
    <x v="3"/>
    <x v="4"/>
    <x v="15"/>
  </r>
  <r>
    <s v="Sciences, technologies, santé"/>
    <x v="6"/>
    <x v="253"/>
    <x v="4"/>
    <x v="1"/>
    <x v="2"/>
    <x v="3"/>
    <x v="4"/>
    <x v="20"/>
  </r>
  <r>
    <s v="Arts, lettres, langues"/>
    <x v="1"/>
    <x v="254"/>
    <x v="5"/>
    <x v="3"/>
    <x v="11"/>
    <x v="0"/>
    <x v="2"/>
    <x v="0"/>
  </r>
  <r>
    <s v="Sciences, technologies, santé"/>
    <x v="37"/>
    <x v="255"/>
    <x v="0"/>
    <x v="0"/>
    <x v="0"/>
    <x v="0"/>
    <x v="0"/>
    <x v="23"/>
  </r>
  <r>
    <s v="Sciences, technologies, santé"/>
    <x v="37"/>
    <x v="256"/>
    <x v="0"/>
    <x v="0"/>
    <x v="0"/>
    <x v="0"/>
    <x v="0"/>
    <x v="40"/>
  </r>
  <r>
    <s v="Sciences, technologies, santé"/>
    <x v="4"/>
    <x v="257"/>
    <x v="0"/>
    <x v="0"/>
    <x v="0"/>
    <x v="0"/>
    <x v="0"/>
    <x v="41"/>
  </r>
  <r>
    <s v="Droit, économie, gestion"/>
    <x v="33"/>
    <x v="258"/>
    <x v="0"/>
    <x v="1"/>
    <x v="1"/>
    <x v="0"/>
    <x v="13"/>
    <x v="11"/>
  </r>
  <r>
    <s v="Sciences humaines et sociales"/>
    <x v="0"/>
    <x v="259"/>
    <x v="1"/>
    <x v="2"/>
    <x v="6"/>
    <x v="1"/>
    <x v="11"/>
    <x v="13"/>
  </r>
  <r>
    <s v="Droit, économie, gestion"/>
    <x v="11"/>
    <x v="260"/>
    <x v="3"/>
    <x v="1"/>
    <x v="0"/>
    <x v="3"/>
    <x v="6"/>
    <x v="11"/>
  </r>
  <r>
    <s v="Sciences humaines et sociales"/>
    <x v="39"/>
    <x v="261"/>
    <x v="0"/>
    <x v="4"/>
    <x v="5"/>
    <x v="0"/>
    <x v="1"/>
    <x v="0"/>
  </r>
  <r>
    <s v="Droit, économie, gestion"/>
    <x v="14"/>
    <x v="146"/>
    <x v="3"/>
    <x v="1"/>
    <x v="2"/>
    <x v="5"/>
    <x v="7"/>
    <x v="12"/>
  </r>
  <r>
    <s v="Sciences humaines et sociales"/>
    <x v="30"/>
    <x v="262"/>
    <x v="0"/>
    <x v="0"/>
    <x v="5"/>
    <x v="0"/>
    <x v="0"/>
    <x v="0"/>
  </r>
  <r>
    <s v="Sciences, technologies, santé"/>
    <x v="17"/>
    <x v="263"/>
    <x v="3"/>
    <x v="1"/>
    <x v="6"/>
    <x v="3"/>
    <x v="4"/>
    <x v="7"/>
  </r>
  <r>
    <s v="Sciences humaines et sociales"/>
    <x v="3"/>
    <x v="264"/>
    <x v="5"/>
    <x v="12"/>
    <x v="4"/>
    <x v="0"/>
    <x v="0"/>
    <x v="12"/>
  </r>
  <r>
    <s v="Sciences, technologies, santé"/>
    <x v="40"/>
    <x v="265"/>
    <x v="3"/>
    <x v="1"/>
    <x v="5"/>
    <x v="3"/>
    <x v="7"/>
    <x v="42"/>
  </r>
  <r>
    <s v="Sciences, technologies, santé"/>
    <x v="37"/>
    <x v="135"/>
    <x v="0"/>
    <x v="4"/>
    <x v="10"/>
    <x v="0"/>
    <x v="1"/>
    <x v="0"/>
  </r>
  <r>
    <s v="Droit, économie, gestion"/>
    <x v="33"/>
    <x v="266"/>
    <x v="3"/>
    <x v="1"/>
    <x v="0"/>
    <x v="3"/>
    <x v="3"/>
    <x v="16"/>
  </r>
  <r>
    <s v="Arts, lettres, langues"/>
    <x v="1"/>
    <x v="267"/>
    <x v="4"/>
    <x v="1"/>
    <x v="10"/>
    <x v="2"/>
    <x v="12"/>
    <x v="43"/>
  </r>
  <r>
    <s v="Sciences humaines et sociales"/>
    <x v="3"/>
    <x v="268"/>
    <x v="4"/>
    <x v="1"/>
    <x v="6"/>
    <x v="3"/>
    <x v="5"/>
    <x v="31"/>
  </r>
  <r>
    <s v="Sciences humaines et sociales"/>
    <x v="3"/>
    <x v="269"/>
    <x v="0"/>
    <x v="4"/>
    <x v="0"/>
    <x v="0"/>
    <x v="0"/>
    <x v="18"/>
  </r>
  <r>
    <s v="Sciences, technologies, santé"/>
    <x v="4"/>
    <x v="270"/>
    <x v="0"/>
    <x v="1"/>
    <x v="0"/>
    <x v="0"/>
    <x v="3"/>
    <x v="1"/>
  </r>
  <r>
    <s v="Droit, économie, gestion"/>
    <x v="23"/>
    <x v="271"/>
    <x v="3"/>
    <x v="1"/>
    <x v="7"/>
    <x v="5"/>
    <x v="7"/>
    <x v="1"/>
  </r>
  <r>
    <s v="Arts, lettres, langues"/>
    <x v="18"/>
    <x v="272"/>
    <x v="2"/>
    <x v="3"/>
    <x v="6"/>
    <x v="0"/>
    <x v="1"/>
    <x v="0"/>
  </r>
  <r>
    <s v="Sciences, technologies, santé"/>
    <x v="37"/>
    <x v="111"/>
    <x v="0"/>
    <x v="4"/>
    <x v="6"/>
    <x v="0"/>
    <x v="0"/>
    <x v="0"/>
  </r>
  <r>
    <s v="Sciences, technologies, santé"/>
    <x v="17"/>
    <x v="273"/>
    <x v="3"/>
    <x v="1"/>
    <x v="1"/>
    <x v="3"/>
    <x v="7"/>
    <x v="0"/>
  </r>
  <r>
    <s v="Sciences, technologies, santé"/>
    <x v="17"/>
    <x v="274"/>
    <x v="3"/>
    <x v="1"/>
    <x v="3"/>
    <x v="3"/>
    <x v="10"/>
    <x v="44"/>
  </r>
  <r>
    <s v="Arts, lettres, langues"/>
    <x v="7"/>
    <x v="275"/>
    <x v="3"/>
    <x v="1"/>
    <x v="0"/>
    <x v="3"/>
    <x v="6"/>
    <x v="14"/>
  </r>
  <r>
    <s v="Sciences et techniques des activités physiques et sportives"/>
    <x v="16"/>
    <x v="276"/>
    <x v="4"/>
    <x v="3"/>
    <x v="4"/>
    <x v="2"/>
    <x v="8"/>
    <x v="45"/>
  </r>
  <r>
    <s v="Sciences, technologies, santé"/>
    <x v="21"/>
    <x v="186"/>
    <x v="3"/>
    <x v="4"/>
    <x v="1"/>
    <x v="2"/>
    <x v="2"/>
    <x v="1"/>
  </r>
  <r>
    <s v="Droit, économie, gestion"/>
    <x v="33"/>
    <x v="97"/>
    <x v="3"/>
    <x v="1"/>
    <x v="2"/>
    <x v="3"/>
    <x v="7"/>
    <x v="4"/>
  </r>
  <r>
    <s v="Arts, lettres, langues"/>
    <x v="1"/>
    <x v="277"/>
    <x v="0"/>
    <x v="0"/>
    <x v="6"/>
    <x v="0"/>
    <x v="1"/>
    <x v="46"/>
  </r>
  <r>
    <s v="Sciences, technologies, santé"/>
    <x v="12"/>
    <x v="278"/>
    <x v="4"/>
    <x v="1"/>
    <x v="0"/>
    <x v="3"/>
    <x v="4"/>
    <x v="47"/>
  </r>
  <r>
    <s v="Arts, lettres, langues"/>
    <x v="10"/>
    <x v="279"/>
    <x v="2"/>
    <x v="1"/>
    <x v="10"/>
    <x v="0"/>
    <x v="8"/>
    <x v="0"/>
  </r>
  <r>
    <s v="Sciences, technologies, santé"/>
    <x v="37"/>
    <x v="280"/>
    <x v="1"/>
    <x v="2"/>
    <x v="9"/>
    <x v="1"/>
    <x v="1"/>
    <x v="14"/>
  </r>
  <r>
    <s v="Sciences, technologies, santé"/>
    <x v="24"/>
    <x v="281"/>
    <x v="3"/>
    <x v="1"/>
    <x v="1"/>
    <x v="3"/>
    <x v="7"/>
    <x v="29"/>
  </r>
  <r>
    <s v="Sciences, technologies, santé"/>
    <x v="17"/>
    <x v="282"/>
    <x v="3"/>
    <x v="1"/>
    <x v="7"/>
    <x v="3"/>
    <x v="7"/>
    <x v="16"/>
  </r>
  <r>
    <s v="Droit, économie, gestion"/>
    <x v="13"/>
    <x v="283"/>
    <x v="6"/>
    <x v="1"/>
    <x v="5"/>
    <x v="3"/>
    <x v="12"/>
    <x v="0"/>
  </r>
  <r>
    <s v="Droit, économie, gestion"/>
    <x v="33"/>
    <x v="284"/>
    <x v="4"/>
    <x v="6"/>
    <x v="2"/>
    <x v="3"/>
    <x v="6"/>
    <x v="8"/>
  </r>
  <r>
    <s v="Sciences humaines et sociales"/>
    <x v="31"/>
    <x v="285"/>
    <x v="0"/>
    <x v="0"/>
    <x v="8"/>
    <x v="0"/>
    <x v="0"/>
    <x v="1"/>
  </r>
  <r>
    <s v="Droit, économie, gestion"/>
    <x v="33"/>
    <x v="286"/>
    <x v="3"/>
    <x v="1"/>
    <x v="8"/>
    <x v="3"/>
    <x v="13"/>
    <x v="1"/>
  </r>
  <r>
    <s v="Sciences, technologies, santé"/>
    <x v="5"/>
    <x v="287"/>
    <x v="0"/>
    <x v="0"/>
    <x v="0"/>
    <x v="0"/>
    <x v="2"/>
    <x v="0"/>
  </r>
  <r>
    <s v="Sciences humaines et sociales"/>
    <x v="31"/>
    <x v="288"/>
    <x v="0"/>
    <x v="0"/>
    <x v="9"/>
    <x v="0"/>
    <x v="7"/>
    <x v="1"/>
  </r>
  <r>
    <s v="Sciences, technologies, santé"/>
    <x v="4"/>
    <x v="289"/>
    <x v="3"/>
    <x v="4"/>
    <x v="1"/>
    <x v="3"/>
    <x v="3"/>
    <x v="29"/>
  </r>
  <r>
    <s v="Sciences, technologies, santé"/>
    <x v="4"/>
    <x v="257"/>
    <x v="0"/>
    <x v="0"/>
    <x v="6"/>
    <x v="0"/>
    <x v="1"/>
    <x v="13"/>
  </r>
  <r>
    <s v="Sciences humaines et sociales"/>
    <x v="25"/>
    <x v="290"/>
    <x v="4"/>
    <x v="1"/>
    <x v="2"/>
    <x v="3"/>
    <x v="5"/>
    <x v="48"/>
  </r>
  <r>
    <s v="Sciences, technologies, santé"/>
    <x v="4"/>
    <x v="291"/>
    <x v="4"/>
    <x v="1"/>
    <x v="0"/>
    <x v="3"/>
    <x v="6"/>
    <x v="14"/>
  </r>
  <r>
    <s v="Sciences, technologies, santé"/>
    <x v="37"/>
    <x v="292"/>
    <x v="0"/>
    <x v="0"/>
    <x v="2"/>
    <x v="0"/>
    <x v="0"/>
    <x v="18"/>
  </r>
  <r>
    <s v="Sciences, technologies, santé"/>
    <x v="37"/>
    <x v="220"/>
    <x v="0"/>
    <x v="4"/>
    <x v="1"/>
    <x v="0"/>
    <x v="1"/>
    <x v="0"/>
  </r>
  <r>
    <s v="Sciences, technologies, santé"/>
    <x v="4"/>
    <x v="293"/>
    <x v="3"/>
    <x v="1"/>
    <x v="6"/>
    <x v="3"/>
    <x v="3"/>
    <x v="8"/>
  </r>
  <r>
    <s v="Droit, économie, gestion"/>
    <x v="33"/>
    <x v="294"/>
    <x v="1"/>
    <x v="2"/>
    <x v="0"/>
    <x v="1"/>
    <x v="12"/>
    <x v="14"/>
  </r>
  <r>
    <s v="Sciences humaines et sociales"/>
    <x v="3"/>
    <x v="295"/>
    <x v="0"/>
    <x v="3"/>
    <x v="2"/>
    <x v="0"/>
    <x v="0"/>
    <x v="17"/>
  </r>
  <r>
    <s v="Sciences, technologies, santé"/>
    <x v="4"/>
    <x v="296"/>
    <x v="3"/>
    <x v="1"/>
    <x v="0"/>
    <x v="3"/>
    <x v="6"/>
    <x v="10"/>
  </r>
  <r>
    <s v="Droit, économie, gestion"/>
    <x v="19"/>
    <x v="297"/>
    <x v="4"/>
    <x v="1"/>
    <x v="10"/>
    <x v="3"/>
    <x v="12"/>
    <x v="24"/>
  </r>
  <r>
    <s v="Sciences, technologies, santé"/>
    <x v="4"/>
    <x v="102"/>
    <x v="4"/>
    <x v="1"/>
    <x v="2"/>
    <x v="3"/>
    <x v="3"/>
    <x v="0"/>
  </r>
  <r>
    <s v="Sciences et techniques des activités physiques et sportives"/>
    <x v="16"/>
    <x v="298"/>
    <x v="7"/>
    <x v="2"/>
    <x v="6"/>
    <x v="1"/>
    <x v="1"/>
    <x v="11"/>
  </r>
  <r>
    <s v="Arts, lettres, langues"/>
    <x v="1"/>
    <x v="299"/>
    <x v="2"/>
    <x v="3"/>
    <x v="0"/>
    <x v="0"/>
    <x v="0"/>
    <x v="49"/>
  </r>
  <r>
    <s v="Sciences et techniques des activités physiques et sportives"/>
    <x v="16"/>
    <x v="300"/>
    <x v="4"/>
    <x v="8"/>
    <x v="5"/>
    <x v="3"/>
    <x v="8"/>
    <x v="29"/>
  </r>
  <r>
    <s v="Arts, lettres, langues"/>
    <x v="1"/>
    <x v="301"/>
    <x v="0"/>
    <x v="1"/>
    <x v="0"/>
    <x v="0"/>
    <x v="0"/>
    <x v="28"/>
  </r>
  <r>
    <s v="Sciences, technologies, santé"/>
    <x v="37"/>
    <x v="302"/>
    <x v="0"/>
    <x v="4"/>
    <x v="0"/>
    <x v="0"/>
    <x v="1"/>
    <x v="1"/>
  </r>
  <r>
    <s v="Droit, économie, gestion"/>
    <x v="15"/>
    <x v="303"/>
    <x v="4"/>
    <x v="1"/>
    <x v="6"/>
    <x v="2"/>
    <x v="14"/>
    <x v="10"/>
  </r>
  <r>
    <s v="Droit, économie, gestion"/>
    <x v="34"/>
    <x v="304"/>
    <x v="4"/>
    <x v="1"/>
    <x v="10"/>
    <x v="3"/>
    <x v="7"/>
    <x v="50"/>
  </r>
  <r>
    <s v="Droit, économie, gestion"/>
    <x v="33"/>
    <x v="305"/>
    <x v="3"/>
    <x v="1"/>
    <x v="8"/>
    <x v="3"/>
    <x v="4"/>
    <x v="1"/>
  </r>
  <r>
    <s v="Sciences, technologies, santé"/>
    <x v="24"/>
    <x v="306"/>
    <x v="0"/>
    <x v="3"/>
    <x v="0"/>
    <x v="0"/>
    <x v="0"/>
    <x v="10"/>
  </r>
  <r>
    <s v="Sciences, technologies, santé"/>
    <x v="37"/>
    <x v="292"/>
    <x v="0"/>
    <x v="0"/>
    <x v="0"/>
    <x v="0"/>
    <x v="0"/>
    <x v="23"/>
  </r>
  <r>
    <s v="Sciences humaines et sociales"/>
    <x v="3"/>
    <x v="307"/>
    <x v="4"/>
    <x v="1"/>
    <x v="4"/>
    <x v="3"/>
    <x v="3"/>
    <x v="10"/>
  </r>
  <r>
    <s v="Droit, économie, gestion"/>
    <x v="11"/>
    <x v="308"/>
    <x v="4"/>
    <x v="1"/>
    <x v="6"/>
    <x v="3"/>
    <x v="6"/>
    <x v="12"/>
  </r>
  <r>
    <s v="Sciences, technologies, santé"/>
    <x v="37"/>
    <x v="309"/>
    <x v="0"/>
    <x v="4"/>
    <x v="5"/>
    <x v="0"/>
    <x v="1"/>
    <x v="51"/>
  </r>
  <r>
    <s v="Sciences, technologies, santé"/>
    <x v="41"/>
    <x v="310"/>
    <x v="3"/>
    <x v="1"/>
    <x v="2"/>
    <x v="3"/>
    <x v="7"/>
    <x v="52"/>
  </r>
  <r>
    <s v="Droit, économie, gestion"/>
    <x v="13"/>
    <x v="311"/>
    <x v="3"/>
    <x v="1"/>
    <x v="0"/>
    <x v="4"/>
    <x v="13"/>
    <x v="14"/>
  </r>
  <r>
    <s v="Sciences humaines et sociales"/>
    <x v="2"/>
    <x v="309"/>
    <x v="0"/>
    <x v="4"/>
    <x v="10"/>
    <x v="0"/>
    <x v="1"/>
    <x v="0"/>
  </r>
  <r>
    <s v="Droit, économie, gestion"/>
    <x v="19"/>
    <x v="312"/>
    <x v="4"/>
    <x v="1"/>
    <x v="2"/>
    <x v="3"/>
    <x v="4"/>
    <x v="0"/>
  </r>
  <r>
    <s v="Sciences, technologies, santé"/>
    <x v="17"/>
    <x v="313"/>
    <x v="3"/>
    <x v="1"/>
    <x v="2"/>
    <x v="3"/>
    <x v="7"/>
    <x v="20"/>
  </r>
  <r>
    <s v="Sciences, technologies, santé"/>
    <x v="4"/>
    <x v="314"/>
    <x v="3"/>
    <x v="1"/>
    <x v="2"/>
    <x v="3"/>
    <x v="3"/>
    <x v="53"/>
  </r>
  <r>
    <s v="Droit, économie, gestion"/>
    <x v="33"/>
    <x v="315"/>
    <x v="4"/>
    <x v="6"/>
    <x v="4"/>
    <x v="3"/>
    <x v="6"/>
    <x v="44"/>
  </r>
  <r>
    <s v="Sciences, technologies, santé"/>
    <x v="24"/>
    <x v="316"/>
    <x v="3"/>
    <x v="1"/>
    <x v="2"/>
    <x v="3"/>
    <x v="7"/>
    <x v="14"/>
  </r>
  <r>
    <s v="Sciences, technologies, santé"/>
    <x v="17"/>
    <x v="317"/>
    <x v="3"/>
    <x v="1"/>
    <x v="5"/>
    <x v="3"/>
    <x v="7"/>
    <x v="54"/>
  </r>
  <r>
    <s v="Sciences, technologies, santé"/>
    <x v="17"/>
    <x v="318"/>
    <x v="3"/>
    <x v="4"/>
    <x v="5"/>
    <x v="4"/>
    <x v="12"/>
    <x v="10"/>
  </r>
  <r>
    <s v="Arts, lettres, langues"/>
    <x v="1"/>
    <x v="319"/>
    <x v="4"/>
    <x v="1"/>
    <x v="5"/>
    <x v="2"/>
    <x v="9"/>
    <x v="42"/>
  </r>
  <r>
    <s v="Sciences, technologies, santé"/>
    <x v="6"/>
    <x v="320"/>
    <x v="3"/>
    <x v="1"/>
    <x v="3"/>
    <x v="3"/>
    <x v="4"/>
    <x v="4"/>
  </r>
  <r>
    <s v="Droit, économie, gestion"/>
    <x v="11"/>
    <x v="321"/>
    <x v="4"/>
    <x v="1"/>
    <x v="10"/>
    <x v="3"/>
    <x v="6"/>
    <x v="9"/>
  </r>
  <r>
    <s v="Sciences, technologies, santé"/>
    <x v="24"/>
    <x v="86"/>
    <x v="3"/>
    <x v="1"/>
    <x v="3"/>
    <x v="3"/>
    <x v="7"/>
    <x v="44"/>
  </r>
  <r>
    <s v="Sciences, technologies, santé"/>
    <x v="24"/>
    <x v="322"/>
    <x v="3"/>
    <x v="1"/>
    <x v="6"/>
    <x v="3"/>
    <x v="7"/>
    <x v="7"/>
  </r>
  <r>
    <s v="Arts, lettres, langues"/>
    <x v="1"/>
    <x v="323"/>
    <x v="0"/>
    <x v="0"/>
    <x v="6"/>
    <x v="0"/>
    <x v="1"/>
    <x v="1"/>
  </r>
  <r>
    <s v="Sciences, technologies, santé"/>
    <x v="12"/>
    <x v="324"/>
    <x v="3"/>
    <x v="3"/>
    <x v="0"/>
    <x v="3"/>
    <x v="4"/>
    <x v="55"/>
  </r>
  <r>
    <s v="Sciences, technologies, santé"/>
    <x v="5"/>
    <x v="325"/>
    <x v="4"/>
    <x v="1"/>
    <x v="0"/>
    <x v="3"/>
    <x v="5"/>
    <x v="7"/>
  </r>
  <r>
    <s v="Arts, lettres, langues"/>
    <x v="10"/>
    <x v="326"/>
    <x v="1"/>
    <x v="2"/>
    <x v="6"/>
    <x v="1"/>
    <x v="11"/>
    <x v="13"/>
  </r>
  <r>
    <s v="Droit, économie, gestion"/>
    <x v="33"/>
    <x v="327"/>
    <x v="3"/>
    <x v="1"/>
    <x v="0"/>
    <x v="3"/>
    <x v="7"/>
    <x v="25"/>
  </r>
  <r>
    <s v="Sciences, technologies, santé"/>
    <x v="4"/>
    <x v="55"/>
    <x v="3"/>
    <x v="1"/>
    <x v="2"/>
    <x v="3"/>
    <x v="3"/>
    <x v="51"/>
  </r>
  <r>
    <s v="Sciences, technologies, santé"/>
    <x v="4"/>
    <x v="328"/>
    <x v="0"/>
    <x v="0"/>
    <x v="0"/>
    <x v="0"/>
    <x v="0"/>
    <x v="11"/>
  </r>
  <r>
    <s v="Sciences, technologies, santé"/>
    <x v="4"/>
    <x v="329"/>
    <x v="3"/>
    <x v="1"/>
    <x v="6"/>
    <x v="3"/>
    <x v="7"/>
    <x v="17"/>
  </r>
  <r>
    <s v="Droit, économie, gestion"/>
    <x v="33"/>
    <x v="286"/>
    <x v="3"/>
    <x v="3"/>
    <x v="1"/>
    <x v="3"/>
    <x v="4"/>
    <x v="0"/>
  </r>
  <r>
    <s v="Sciences humaines et sociales"/>
    <x v="31"/>
    <x v="330"/>
    <x v="0"/>
    <x v="0"/>
    <x v="6"/>
    <x v="0"/>
    <x v="0"/>
    <x v="1"/>
  </r>
  <r>
    <s v="Sciences, technologies, santé"/>
    <x v="17"/>
    <x v="331"/>
    <x v="3"/>
    <x v="1"/>
    <x v="0"/>
    <x v="3"/>
    <x v="5"/>
    <x v="16"/>
  </r>
  <r>
    <s v="Droit, économie, gestion"/>
    <x v="33"/>
    <x v="332"/>
    <x v="2"/>
    <x v="3"/>
    <x v="1"/>
    <x v="0"/>
    <x v="2"/>
    <x v="16"/>
  </r>
  <r>
    <s v="Sciences humaines et sociales"/>
    <x v="31"/>
    <x v="333"/>
    <x v="4"/>
    <x v="1"/>
    <x v="0"/>
    <x v="4"/>
    <x v="5"/>
    <x v="10"/>
  </r>
  <r>
    <s v="Sciences humaines et sociales"/>
    <x v="31"/>
    <x v="334"/>
    <x v="0"/>
    <x v="0"/>
    <x v="0"/>
    <x v="0"/>
    <x v="0"/>
    <x v="1"/>
  </r>
  <r>
    <s v="Droit, économie, gestion"/>
    <x v="19"/>
    <x v="335"/>
    <x v="3"/>
    <x v="5"/>
    <x v="7"/>
    <x v="3"/>
    <x v="3"/>
    <x v="1"/>
  </r>
  <r>
    <s v="Sciences, technologies, santé"/>
    <x v="4"/>
    <x v="336"/>
    <x v="4"/>
    <x v="3"/>
    <x v="3"/>
    <x v="3"/>
    <x v="7"/>
    <x v="16"/>
  </r>
  <r>
    <s v="Droit, économie, gestion"/>
    <x v="33"/>
    <x v="337"/>
    <x v="3"/>
    <x v="1"/>
    <x v="0"/>
    <x v="3"/>
    <x v="5"/>
    <x v="44"/>
  </r>
  <r>
    <s v="Droit, économie, gestion"/>
    <x v="33"/>
    <x v="337"/>
    <x v="3"/>
    <x v="1"/>
    <x v="7"/>
    <x v="3"/>
    <x v="4"/>
    <x v="25"/>
  </r>
  <r>
    <s v="Sciences, technologies, santé"/>
    <x v="43"/>
    <x v="338"/>
    <x v="0"/>
    <x v="3"/>
    <x v="6"/>
    <x v="0"/>
    <x v="0"/>
    <x v="15"/>
  </r>
  <r>
    <s v="Arts, lettres, langues"/>
    <x v="9"/>
    <x v="53"/>
    <x v="0"/>
    <x v="3"/>
    <x v="4"/>
    <x v="0"/>
    <x v="1"/>
    <x v="0"/>
  </r>
  <r>
    <s v="Droit, économie, gestion"/>
    <x v="11"/>
    <x v="339"/>
    <x v="4"/>
    <x v="1"/>
    <x v="2"/>
    <x v="3"/>
    <x v="6"/>
    <x v="0"/>
  </r>
  <r>
    <s v="Sciences, technologies, santé"/>
    <x v="4"/>
    <x v="340"/>
    <x v="3"/>
    <x v="1"/>
    <x v="0"/>
    <x v="3"/>
    <x v="3"/>
    <x v="10"/>
  </r>
  <r>
    <s v="Arts, lettres, langues"/>
    <x v="1"/>
    <x v="341"/>
    <x v="0"/>
    <x v="13"/>
    <x v="4"/>
    <x v="0"/>
    <x v="1"/>
    <x v="1"/>
  </r>
  <r>
    <s v="Droit, économie, gestion"/>
    <x v="15"/>
    <x v="202"/>
    <x v="3"/>
    <x v="1"/>
    <x v="6"/>
    <x v="2"/>
    <x v="1"/>
    <x v="6"/>
  </r>
  <r>
    <s v="Droit, économie, gestion"/>
    <x v="33"/>
    <x v="342"/>
    <x v="4"/>
    <x v="1"/>
    <x v="2"/>
    <x v="3"/>
    <x v="12"/>
    <x v="0"/>
  </r>
  <r>
    <s v="Droit, économie, gestion"/>
    <x v="13"/>
    <x v="343"/>
    <x v="0"/>
    <x v="3"/>
    <x v="1"/>
    <x v="0"/>
    <x v="0"/>
    <x v="11"/>
  </r>
  <r>
    <s v="Sciences humaines et sociales"/>
    <x v="39"/>
    <x v="344"/>
    <x v="3"/>
    <x v="3"/>
    <x v="5"/>
    <x v="4"/>
    <x v="7"/>
    <x v="56"/>
  </r>
  <r>
    <s v="Arts, lettres, langues"/>
    <x v="7"/>
    <x v="345"/>
    <x v="1"/>
    <x v="2"/>
    <x v="6"/>
    <x v="1"/>
    <x v="8"/>
    <x v="49"/>
  </r>
  <r>
    <s v="Sciences humaines et sociales"/>
    <x v="31"/>
    <x v="346"/>
    <x v="3"/>
    <x v="1"/>
    <x v="3"/>
    <x v="9"/>
    <x v="0"/>
    <x v="11"/>
  </r>
  <r>
    <s v="Sciences, technologies, santé"/>
    <x v="21"/>
    <x v="347"/>
    <x v="6"/>
    <x v="1"/>
    <x v="4"/>
    <x v="3"/>
    <x v="5"/>
    <x v="57"/>
  </r>
  <r>
    <s v="Sciences, technologies, santé"/>
    <x v="32"/>
    <x v="111"/>
    <x v="3"/>
    <x v="4"/>
    <x v="10"/>
    <x v="3"/>
    <x v="4"/>
    <x v="6"/>
  </r>
  <r>
    <s v="Droit, économie, gestion"/>
    <x v="15"/>
    <x v="348"/>
    <x v="4"/>
    <x v="3"/>
    <x v="6"/>
    <x v="2"/>
    <x v="2"/>
    <x v="20"/>
  </r>
  <r>
    <s v="Arts, lettres, langues"/>
    <x v="7"/>
    <x v="349"/>
    <x v="4"/>
    <x v="1"/>
    <x v="5"/>
    <x v="3"/>
    <x v="5"/>
    <x v="10"/>
  </r>
  <r>
    <s v="Droit, économie, gestion"/>
    <x v="34"/>
    <x v="350"/>
    <x v="3"/>
    <x v="1"/>
    <x v="1"/>
    <x v="3"/>
    <x v="7"/>
    <x v="10"/>
  </r>
  <r>
    <s v="Arts, lettres, langues"/>
    <x v="7"/>
    <x v="351"/>
    <x v="4"/>
    <x v="1"/>
    <x v="5"/>
    <x v="3"/>
    <x v="4"/>
    <x v="0"/>
  </r>
  <r>
    <s v="Sciences et techniques des activités physiques et sportives"/>
    <x v="42"/>
    <x v="352"/>
    <x v="6"/>
    <x v="3"/>
    <x v="2"/>
    <x v="3"/>
    <x v="8"/>
    <x v="17"/>
  </r>
  <r>
    <s v="Sciences, technologies, santé"/>
    <x v="43"/>
    <x v="353"/>
    <x v="2"/>
    <x v="3"/>
    <x v="2"/>
    <x v="0"/>
    <x v="0"/>
    <x v="4"/>
  </r>
  <r>
    <s v="Droit, économie, gestion"/>
    <x v="13"/>
    <x v="354"/>
    <x v="0"/>
    <x v="1"/>
    <x v="3"/>
    <x v="0"/>
    <x v="0"/>
    <x v="10"/>
  </r>
  <r>
    <s v="Sciences, technologies, santé"/>
    <x v="4"/>
    <x v="55"/>
    <x v="3"/>
    <x v="1"/>
    <x v="3"/>
    <x v="3"/>
    <x v="3"/>
    <x v="53"/>
  </r>
  <r>
    <s v="Sciences, technologies, santé"/>
    <x v="17"/>
    <x v="355"/>
    <x v="3"/>
    <x v="1"/>
    <x v="7"/>
    <x v="3"/>
    <x v="7"/>
    <x v="16"/>
  </r>
  <r>
    <s v="Sciences, technologies, santé"/>
    <x v="21"/>
    <x v="76"/>
    <x v="0"/>
    <x v="4"/>
    <x v="5"/>
    <x v="0"/>
    <x v="1"/>
    <x v="5"/>
  </r>
  <r>
    <s v="Arts, lettres, langues"/>
    <x v="28"/>
    <x v="356"/>
    <x v="4"/>
    <x v="1"/>
    <x v="5"/>
    <x v="3"/>
    <x v="5"/>
    <x v="0"/>
  </r>
  <r>
    <s v="Sciences humaines et sociales"/>
    <x v="31"/>
    <x v="357"/>
    <x v="0"/>
    <x v="3"/>
    <x v="2"/>
    <x v="0"/>
    <x v="0"/>
    <x v="20"/>
  </r>
  <r>
    <s v="Sciences et techniques des activités physiques et sportives"/>
    <x v="42"/>
    <x v="358"/>
    <x v="4"/>
    <x v="1"/>
    <x v="5"/>
    <x v="2"/>
    <x v="9"/>
    <x v="58"/>
  </r>
  <r>
    <s v="Sciences humaines et sociales"/>
    <x v="31"/>
    <x v="359"/>
    <x v="4"/>
    <x v="1"/>
    <x v="1"/>
    <x v="3"/>
    <x v="13"/>
    <x v="7"/>
  </r>
  <r>
    <s v="Sciences humaines et sociales"/>
    <x v="3"/>
    <x v="360"/>
    <x v="0"/>
    <x v="0"/>
    <x v="0"/>
    <x v="0"/>
    <x v="1"/>
    <x v="7"/>
  </r>
  <r>
    <s v="Sciences humaines et sociales"/>
    <x v="2"/>
    <x v="361"/>
    <x v="0"/>
    <x v="0"/>
    <x v="1"/>
    <x v="0"/>
    <x v="0"/>
    <x v="25"/>
  </r>
  <r>
    <s v="Sciences humaines et sociales"/>
    <x v="39"/>
    <x v="362"/>
    <x v="0"/>
    <x v="3"/>
    <x v="10"/>
    <x v="0"/>
    <x v="0"/>
    <x v="20"/>
  </r>
  <r>
    <s v="Droit, économie, gestion"/>
    <x v="22"/>
    <x v="37"/>
    <x v="3"/>
    <x v="1"/>
    <x v="0"/>
    <x v="3"/>
    <x v="7"/>
    <x v="7"/>
  </r>
  <r>
    <s v="Sciences humaines et sociales"/>
    <x v="2"/>
    <x v="111"/>
    <x v="0"/>
    <x v="4"/>
    <x v="5"/>
    <x v="0"/>
    <x v="1"/>
    <x v="0"/>
  </r>
  <r>
    <s v="Droit, économie, gestion"/>
    <x v="15"/>
    <x v="363"/>
    <x v="4"/>
    <x v="1"/>
    <x v="10"/>
    <x v="3"/>
    <x v="7"/>
    <x v="45"/>
  </r>
  <r>
    <s v="Sciences, technologies, santé"/>
    <x v="21"/>
    <x v="364"/>
    <x v="3"/>
    <x v="4"/>
    <x v="1"/>
    <x v="3"/>
    <x v="4"/>
    <x v="25"/>
  </r>
  <r>
    <s v="Droit, économie, gestion"/>
    <x v="15"/>
    <x v="365"/>
    <x v="0"/>
    <x v="0"/>
    <x v="2"/>
    <x v="0"/>
    <x v="0"/>
    <x v="59"/>
  </r>
  <r>
    <s v="Droit, économie, gestion"/>
    <x v="34"/>
    <x v="366"/>
    <x v="3"/>
    <x v="1"/>
    <x v="2"/>
    <x v="3"/>
    <x v="7"/>
    <x v="9"/>
  </r>
  <r>
    <s v="Arts, lettres, langues"/>
    <x v="10"/>
    <x v="367"/>
    <x v="1"/>
    <x v="2"/>
    <x v="6"/>
    <x v="1"/>
    <x v="8"/>
    <x v="1"/>
  </r>
  <r>
    <s v="Droit, économie, gestion"/>
    <x v="15"/>
    <x v="26"/>
    <x v="3"/>
    <x v="1"/>
    <x v="6"/>
    <x v="3"/>
    <x v="9"/>
    <x v="7"/>
  </r>
  <r>
    <s v="Arts, lettres, langues"/>
    <x v="1"/>
    <x v="157"/>
    <x v="4"/>
    <x v="3"/>
    <x v="4"/>
    <x v="2"/>
    <x v="9"/>
    <x v="0"/>
  </r>
  <r>
    <s v="Droit, économie, gestion"/>
    <x v="27"/>
    <x v="368"/>
    <x v="6"/>
    <x v="1"/>
    <x v="9"/>
    <x v="3"/>
    <x v="8"/>
    <x v="1"/>
  </r>
  <r>
    <s v="Droit, économie, gestion"/>
    <x v="22"/>
    <x v="369"/>
    <x v="4"/>
    <x v="1"/>
    <x v="5"/>
    <x v="5"/>
    <x v="9"/>
    <x v="0"/>
  </r>
  <r>
    <s v="Sciences humaines et sociales"/>
    <x v="2"/>
    <x v="370"/>
    <x v="3"/>
    <x v="1"/>
    <x v="6"/>
    <x v="6"/>
    <x v="11"/>
    <x v="13"/>
  </r>
  <r>
    <s v="Droit, économie, gestion"/>
    <x v="19"/>
    <x v="371"/>
    <x v="4"/>
    <x v="1"/>
    <x v="6"/>
    <x v="3"/>
    <x v="4"/>
    <x v="38"/>
  </r>
  <r>
    <s v="Droit, économie, gestion"/>
    <x v="22"/>
    <x v="372"/>
    <x v="0"/>
    <x v="3"/>
    <x v="10"/>
    <x v="0"/>
    <x v="0"/>
    <x v="44"/>
  </r>
  <r>
    <s v="Arts, lettres, langues"/>
    <x v="7"/>
    <x v="75"/>
    <x v="4"/>
    <x v="1"/>
    <x v="10"/>
    <x v="3"/>
    <x v="4"/>
    <x v="9"/>
  </r>
  <r>
    <s v="Sciences, technologies, santé"/>
    <x v="41"/>
    <x v="373"/>
    <x v="3"/>
    <x v="1"/>
    <x v="7"/>
    <x v="3"/>
    <x v="4"/>
    <x v="20"/>
  </r>
  <r>
    <s v="Droit, économie, gestion"/>
    <x v="22"/>
    <x v="374"/>
    <x v="3"/>
    <x v="1"/>
    <x v="10"/>
    <x v="10"/>
    <x v="0"/>
    <x v="4"/>
  </r>
  <r>
    <s v="Sciences, technologies, santé"/>
    <x v="41"/>
    <x v="375"/>
    <x v="3"/>
    <x v="4"/>
    <x v="3"/>
    <x v="3"/>
    <x v="7"/>
    <x v="7"/>
  </r>
  <r>
    <s v="Droit, économie, gestion"/>
    <x v="15"/>
    <x v="26"/>
    <x v="3"/>
    <x v="1"/>
    <x v="1"/>
    <x v="3"/>
    <x v="7"/>
    <x v="10"/>
  </r>
  <r>
    <s v="Arts, lettres, langues"/>
    <x v="7"/>
    <x v="376"/>
    <x v="3"/>
    <x v="1"/>
    <x v="3"/>
    <x v="3"/>
    <x v="5"/>
    <x v="10"/>
  </r>
  <r>
    <s v="Droit, économie, gestion"/>
    <x v="22"/>
    <x v="377"/>
    <x v="0"/>
    <x v="3"/>
    <x v="10"/>
    <x v="0"/>
    <x v="0"/>
    <x v="11"/>
  </r>
  <r>
    <s v="Droit, économie, gestion"/>
    <x v="22"/>
    <x v="139"/>
    <x v="0"/>
    <x v="3"/>
    <x v="6"/>
    <x v="0"/>
    <x v="0"/>
    <x v="32"/>
  </r>
  <r>
    <s v="Droit, économie, gestion"/>
    <x v="19"/>
    <x v="378"/>
    <x v="6"/>
    <x v="1"/>
    <x v="7"/>
    <x v="3"/>
    <x v="5"/>
    <x v="9"/>
  </r>
  <r>
    <s v="Arts, lettres, langues"/>
    <x v="7"/>
    <x v="379"/>
    <x v="4"/>
    <x v="3"/>
    <x v="5"/>
    <x v="3"/>
    <x v="4"/>
    <x v="4"/>
  </r>
  <r>
    <s v="Arts, lettres, langues"/>
    <x v="7"/>
    <x v="380"/>
    <x v="3"/>
    <x v="1"/>
    <x v="3"/>
    <x v="3"/>
    <x v="5"/>
    <x v="10"/>
  </r>
  <r>
    <s v="Droit, économie, gestion"/>
    <x v="19"/>
    <x v="81"/>
    <x v="3"/>
    <x v="1"/>
    <x v="7"/>
    <x v="3"/>
    <x v="5"/>
    <x v="60"/>
  </r>
  <r>
    <s v="Droit, économie, gestion"/>
    <x v="34"/>
    <x v="97"/>
    <x v="3"/>
    <x v="1"/>
    <x v="6"/>
    <x v="5"/>
    <x v="6"/>
    <x v="61"/>
  </r>
  <r>
    <s v="Sciences, technologies, santé"/>
    <x v="41"/>
    <x v="76"/>
    <x v="0"/>
    <x v="4"/>
    <x v="5"/>
    <x v="0"/>
    <x v="1"/>
    <x v="0"/>
  </r>
  <r>
    <s v="Sciences, technologies, santé"/>
    <x v="5"/>
    <x v="111"/>
    <x v="0"/>
    <x v="4"/>
    <x v="10"/>
    <x v="0"/>
    <x v="0"/>
    <x v="0"/>
  </r>
  <r>
    <s v="Droit, économie, gestion"/>
    <x v="22"/>
    <x v="381"/>
    <x v="3"/>
    <x v="3"/>
    <x v="1"/>
    <x v="3"/>
    <x v="6"/>
    <x v="14"/>
  </r>
  <r>
    <s v="Droit, économie, gestion"/>
    <x v="23"/>
    <x v="382"/>
    <x v="4"/>
    <x v="1"/>
    <x v="3"/>
    <x v="3"/>
    <x v="3"/>
    <x v="10"/>
  </r>
  <r>
    <s v="Sciences et techniques des activités physiques et sportives"/>
    <x v="16"/>
    <x v="383"/>
    <x v="0"/>
    <x v="3"/>
    <x v="5"/>
    <x v="0"/>
    <x v="0"/>
    <x v="62"/>
  </r>
  <r>
    <s v="Droit, économie, gestion"/>
    <x v="22"/>
    <x v="384"/>
    <x v="4"/>
    <x v="1"/>
    <x v="9"/>
    <x v="5"/>
    <x v="7"/>
    <x v="57"/>
  </r>
  <r>
    <s v="Sciences humaines et sociales"/>
    <x v="2"/>
    <x v="385"/>
    <x v="0"/>
    <x v="3"/>
    <x v="1"/>
    <x v="0"/>
    <x v="0"/>
    <x v="4"/>
  </r>
  <r>
    <s v="Sciences, technologies, santé"/>
    <x v="43"/>
    <x v="386"/>
    <x v="0"/>
    <x v="3"/>
    <x v="3"/>
    <x v="0"/>
    <x v="0"/>
    <x v="4"/>
  </r>
  <r>
    <s v="Sciences, technologies, santé"/>
    <x v="40"/>
    <x v="387"/>
    <x v="2"/>
    <x v="3"/>
    <x v="1"/>
    <x v="0"/>
    <x v="0"/>
    <x v="5"/>
  </r>
  <r>
    <s v="Sciences, technologies, santé"/>
    <x v="21"/>
    <x v="388"/>
    <x v="8"/>
    <x v="6"/>
    <x v="6"/>
    <x v="6"/>
    <x v="11"/>
    <x v="13"/>
  </r>
  <r>
    <s v="Droit, économie, gestion"/>
    <x v="19"/>
    <x v="389"/>
    <x v="4"/>
    <x v="1"/>
    <x v="3"/>
    <x v="2"/>
    <x v="2"/>
    <x v="29"/>
  </r>
  <r>
    <s v="Droit, économie, gestion"/>
    <x v="34"/>
    <x v="390"/>
    <x v="4"/>
    <x v="1"/>
    <x v="1"/>
    <x v="3"/>
    <x v="7"/>
    <x v="14"/>
  </r>
  <r>
    <s v="Sciences, technologies, santé"/>
    <x v="17"/>
    <x v="391"/>
    <x v="3"/>
    <x v="1"/>
    <x v="7"/>
    <x v="3"/>
    <x v="7"/>
    <x v="63"/>
  </r>
  <r>
    <s v="Sciences, technologies, santé"/>
    <x v="40"/>
    <x v="392"/>
    <x v="3"/>
    <x v="3"/>
    <x v="5"/>
    <x v="2"/>
    <x v="0"/>
    <x v="55"/>
  </r>
  <r>
    <s v="Sciences et techniques des activités physiques et sportives"/>
    <x v="42"/>
    <x v="393"/>
    <x v="2"/>
    <x v="3"/>
    <x v="10"/>
    <x v="0"/>
    <x v="0"/>
    <x v="57"/>
  </r>
  <r>
    <s v="Droit, économie, gestion"/>
    <x v="22"/>
    <x v="394"/>
    <x v="4"/>
    <x v="3"/>
    <x v="6"/>
    <x v="3"/>
    <x v="12"/>
    <x v="64"/>
  </r>
  <r>
    <s v="Sciences humaines et sociales"/>
    <x v="2"/>
    <x v="395"/>
    <x v="0"/>
    <x v="1"/>
    <x v="10"/>
    <x v="0"/>
    <x v="2"/>
    <x v="20"/>
  </r>
  <r>
    <s v="Arts, lettres, langues"/>
    <x v="1"/>
    <x v="396"/>
    <x v="4"/>
    <x v="3"/>
    <x v="4"/>
    <x v="2"/>
    <x v="1"/>
    <x v="7"/>
  </r>
  <r>
    <s v="Sciences et techniques des activités physiques et sportives"/>
    <x v="42"/>
    <x v="397"/>
    <x v="4"/>
    <x v="1"/>
    <x v="6"/>
    <x v="2"/>
    <x v="8"/>
    <x v="56"/>
  </r>
  <r>
    <s v="Sciences, technologies, santé"/>
    <x v="43"/>
    <x v="76"/>
    <x v="0"/>
    <x v="4"/>
    <x v="2"/>
    <x v="0"/>
    <x v="7"/>
    <x v="7"/>
  </r>
  <r>
    <s v="Sciences, technologies, santé"/>
    <x v="6"/>
    <x v="398"/>
    <x v="3"/>
    <x v="1"/>
    <x v="0"/>
    <x v="3"/>
    <x v="14"/>
    <x v="22"/>
  </r>
  <r>
    <s v="Sciences humaines et sociales"/>
    <x v="30"/>
    <x v="399"/>
    <x v="0"/>
    <x v="3"/>
    <x v="2"/>
    <x v="0"/>
    <x v="0"/>
    <x v="10"/>
  </r>
  <r>
    <s v="Sciences humaines et sociales"/>
    <x v="2"/>
    <x v="49"/>
    <x v="3"/>
    <x v="3"/>
    <x v="6"/>
    <x v="2"/>
    <x v="0"/>
    <x v="0"/>
  </r>
  <r>
    <s v="Droit, économie, gestion"/>
    <x v="27"/>
    <x v="400"/>
    <x v="4"/>
    <x v="1"/>
    <x v="10"/>
    <x v="3"/>
    <x v="4"/>
    <x v="10"/>
  </r>
  <r>
    <s v="Sciences, technologies, santé"/>
    <x v="41"/>
    <x v="401"/>
    <x v="3"/>
    <x v="1"/>
    <x v="7"/>
    <x v="3"/>
    <x v="7"/>
    <x v="65"/>
  </r>
  <r>
    <s v="Sciences et techniques des activités physiques et sportives"/>
    <x v="16"/>
    <x v="402"/>
    <x v="4"/>
    <x v="1"/>
    <x v="10"/>
    <x v="3"/>
    <x v="8"/>
    <x v="16"/>
  </r>
  <r>
    <s v="Droit, économie, gestion"/>
    <x v="23"/>
    <x v="403"/>
    <x v="3"/>
    <x v="1"/>
    <x v="7"/>
    <x v="3"/>
    <x v="3"/>
    <x v="7"/>
  </r>
  <r>
    <s v="Droit, économie, gestion"/>
    <x v="34"/>
    <x v="404"/>
    <x v="4"/>
    <x v="1"/>
    <x v="3"/>
    <x v="3"/>
    <x v="7"/>
    <x v="0"/>
  </r>
  <r>
    <s v="Sciences, technologies, santé"/>
    <x v="5"/>
    <x v="405"/>
    <x v="4"/>
    <x v="3"/>
    <x v="6"/>
    <x v="3"/>
    <x v="7"/>
    <x v="1"/>
  </r>
  <r>
    <s v="Droit, économie, gestion"/>
    <x v="23"/>
    <x v="406"/>
    <x v="3"/>
    <x v="1"/>
    <x v="0"/>
    <x v="3"/>
    <x v="5"/>
    <x v="15"/>
  </r>
  <r>
    <s v="Droit, économie, gestion"/>
    <x v="13"/>
    <x v="407"/>
    <x v="3"/>
    <x v="5"/>
    <x v="0"/>
    <x v="3"/>
    <x v="6"/>
    <x v="1"/>
  </r>
  <r>
    <s v="Droit, économie, gestion"/>
    <x v="14"/>
    <x v="408"/>
    <x v="3"/>
    <x v="1"/>
    <x v="0"/>
    <x v="3"/>
    <x v="4"/>
    <x v="1"/>
  </r>
  <r>
    <s v="Droit, économie, gestion"/>
    <x v="19"/>
    <x v="371"/>
    <x v="3"/>
    <x v="3"/>
    <x v="7"/>
    <x v="3"/>
    <x v="4"/>
    <x v="9"/>
  </r>
  <r>
    <s v="Sciences, technologies, santé"/>
    <x v="21"/>
    <x v="409"/>
    <x v="0"/>
    <x v="4"/>
    <x v="5"/>
    <x v="0"/>
    <x v="1"/>
    <x v="0"/>
  </r>
  <r>
    <s v="Sciences humaines et sociales"/>
    <x v="2"/>
    <x v="410"/>
    <x v="0"/>
    <x v="0"/>
    <x v="1"/>
    <x v="0"/>
    <x v="0"/>
    <x v="37"/>
  </r>
  <r>
    <s v="Sciences, technologies, santé"/>
    <x v="32"/>
    <x v="411"/>
    <x v="3"/>
    <x v="1"/>
    <x v="1"/>
    <x v="3"/>
    <x v="7"/>
    <x v="53"/>
  </r>
  <r>
    <s v="Sciences humaines et sociales"/>
    <x v="2"/>
    <x v="20"/>
    <x v="0"/>
    <x v="3"/>
    <x v="10"/>
    <x v="0"/>
    <x v="2"/>
    <x v="0"/>
  </r>
  <r>
    <s v="Sciences, technologies, santé"/>
    <x v="24"/>
    <x v="412"/>
    <x v="3"/>
    <x v="1"/>
    <x v="7"/>
    <x v="3"/>
    <x v="10"/>
    <x v="11"/>
  </r>
  <r>
    <s v="Droit, économie, gestion"/>
    <x v="14"/>
    <x v="413"/>
    <x v="4"/>
    <x v="1"/>
    <x v="1"/>
    <x v="3"/>
    <x v="6"/>
    <x v="9"/>
  </r>
  <r>
    <s v="Droit, économie, gestion"/>
    <x v="15"/>
    <x v="156"/>
    <x v="3"/>
    <x v="3"/>
    <x v="10"/>
    <x v="3"/>
    <x v="7"/>
    <x v="9"/>
  </r>
  <r>
    <s v="Droit, économie, gestion"/>
    <x v="23"/>
    <x v="414"/>
    <x v="3"/>
    <x v="1"/>
    <x v="2"/>
    <x v="11"/>
    <x v="2"/>
    <x v="57"/>
  </r>
  <r>
    <s v="Sciences et techniques des activités physiques et sportives"/>
    <x v="26"/>
    <x v="141"/>
    <x v="0"/>
    <x v="3"/>
    <x v="10"/>
    <x v="0"/>
    <x v="2"/>
    <x v="0"/>
  </r>
  <r>
    <s v="Sciences humaines et sociales"/>
    <x v="2"/>
    <x v="415"/>
    <x v="3"/>
    <x v="1"/>
    <x v="6"/>
    <x v="3"/>
    <x v="2"/>
    <x v="5"/>
  </r>
  <r>
    <s v="Sciences, technologies, santé"/>
    <x v="40"/>
    <x v="416"/>
    <x v="3"/>
    <x v="1"/>
    <x v="2"/>
    <x v="3"/>
    <x v="7"/>
    <x v="53"/>
  </r>
  <r>
    <s v="Sciences et techniques des activités physiques et sportives"/>
    <x v="42"/>
    <x v="417"/>
    <x v="2"/>
    <x v="0"/>
    <x v="4"/>
    <x v="0"/>
    <x v="0"/>
    <x v="9"/>
  </r>
  <r>
    <s v="Sciences humaines et sociales"/>
    <x v="2"/>
    <x v="418"/>
    <x v="3"/>
    <x v="4"/>
    <x v="1"/>
    <x v="2"/>
    <x v="2"/>
    <x v="0"/>
  </r>
  <r>
    <s v="Droit, économie, gestion"/>
    <x v="34"/>
    <x v="419"/>
    <x v="4"/>
    <x v="1"/>
    <x v="2"/>
    <x v="3"/>
    <x v="7"/>
    <x v="14"/>
  </r>
  <r>
    <s v="Sciences humaines et sociales"/>
    <x v="2"/>
    <x v="22"/>
    <x v="3"/>
    <x v="1"/>
    <x v="6"/>
    <x v="6"/>
    <x v="11"/>
    <x v="13"/>
  </r>
  <r>
    <s v="Droit, économie, gestion"/>
    <x v="23"/>
    <x v="92"/>
    <x v="2"/>
    <x v="0"/>
    <x v="5"/>
    <x v="0"/>
    <x v="0"/>
    <x v="11"/>
  </r>
  <r>
    <s v="Sciences, technologies, santé"/>
    <x v="32"/>
    <x v="420"/>
    <x v="4"/>
    <x v="6"/>
    <x v="3"/>
    <x v="3"/>
    <x v="4"/>
    <x v="0"/>
  </r>
  <r>
    <s v="Droit, économie, gestion"/>
    <x v="33"/>
    <x v="421"/>
    <x v="4"/>
    <x v="1"/>
    <x v="5"/>
    <x v="3"/>
    <x v="13"/>
    <x v="11"/>
  </r>
  <r>
    <s v="Droit, économie, gestion"/>
    <x v="13"/>
    <x v="422"/>
    <x v="2"/>
    <x v="3"/>
    <x v="6"/>
    <x v="0"/>
    <x v="0"/>
    <x v="20"/>
  </r>
  <r>
    <s v="Sciences, technologies, santé"/>
    <x v="40"/>
    <x v="423"/>
    <x v="0"/>
    <x v="3"/>
    <x v="4"/>
    <x v="0"/>
    <x v="8"/>
    <x v="66"/>
  </r>
  <r>
    <s v="Sciences humaines et sociales"/>
    <x v="3"/>
    <x v="424"/>
    <x v="0"/>
    <x v="4"/>
    <x v="5"/>
    <x v="0"/>
    <x v="1"/>
    <x v="67"/>
  </r>
  <r>
    <s v="Droit, économie, gestion"/>
    <x v="13"/>
    <x v="425"/>
    <x v="3"/>
    <x v="1"/>
    <x v="0"/>
    <x v="2"/>
    <x v="9"/>
    <x v="10"/>
  </r>
  <r>
    <s v="Sciences humaines et sociales"/>
    <x v="2"/>
    <x v="22"/>
    <x v="3"/>
    <x v="1"/>
    <x v="3"/>
    <x v="3"/>
    <x v="2"/>
    <x v="34"/>
  </r>
  <r>
    <s v="Arts, lettres, langues"/>
    <x v="1"/>
    <x v="426"/>
    <x v="5"/>
    <x v="3"/>
    <x v="6"/>
    <x v="0"/>
    <x v="0"/>
    <x v="0"/>
  </r>
  <r>
    <s v="Droit, économie, gestion"/>
    <x v="33"/>
    <x v="427"/>
    <x v="4"/>
    <x v="1"/>
    <x v="1"/>
    <x v="3"/>
    <x v="6"/>
    <x v="0"/>
  </r>
  <r>
    <s v="Droit, économie, gestion"/>
    <x v="34"/>
    <x v="428"/>
    <x v="4"/>
    <x v="1"/>
    <x v="6"/>
    <x v="6"/>
    <x v="11"/>
    <x v="13"/>
  </r>
  <r>
    <s v="Droit, économie, gestion"/>
    <x v="15"/>
    <x v="26"/>
    <x v="3"/>
    <x v="1"/>
    <x v="6"/>
    <x v="3"/>
    <x v="7"/>
    <x v="2"/>
  </r>
  <r>
    <s v="Droit, économie, gestion"/>
    <x v="15"/>
    <x v="429"/>
    <x v="3"/>
    <x v="1"/>
    <x v="10"/>
    <x v="3"/>
    <x v="7"/>
    <x v="3"/>
  </r>
  <r>
    <s v="Droit, économie, gestion"/>
    <x v="22"/>
    <x v="430"/>
    <x v="4"/>
    <x v="3"/>
    <x v="6"/>
    <x v="3"/>
    <x v="0"/>
    <x v="7"/>
  </r>
  <r>
    <s v="Sciences, technologies, santé"/>
    <x v="4"/>
    <x v="431"/>
    <x v="3"/>
    <x v="1"/>
    <x v="3"/>
    <x v="3"/>
    <x v="3"/>
    <x v="10"/>
  </r>
  <r>
    <s v="Sciences, technologies, santé"/>
    <x v="35"/>
    <x v="432"/>
    <x v="0"/>
    <x v="1"/>
    <x v="2"/>
    <x v="0"/>
    <x v="0"/>
    <x v="25"/>
  </r>
  <r>
    <s v="Sciences, technologies, santé"/>
    <x v="35"/>
    <x v="433"/>
    <x v="3"/>
    <x v="1"/>
    <x v="2"/>
    <x v="3"/>
    <x v="7"/>
    <x v="7"/>
  </r>
  <r>
    <s v="Sciences et techniques des activités physiques et sportives"/>
    <x v="42"/>
    <x v="434"/>
    <x v="2"/>
    <x v="3"/>
    <x v="5"/>
    <x v="0"/>
    <x v="0"/>
    <x v="12"/>
  </r>
  <r>
    <s v="Droit, économie, gestion"/>
    <x v="23"/>
    <x v="435"/>
    <x v="3"/>
    <x v="3"/>
    <x v="3"/>
    <x v="3"/>
    <x v="13"/>
    <x v="10"/>
  </r>
  <r>
    <s v="Droit, économie, gestion"/>
    <x v="33"/>
    <x v="436"/>
    <x v="2"/>
    <x v="1"/>
    <x v="10"/>
    <x v="0"/>
    <x v="2"/>
    <x v="0"/>
  </r>
  <r>
    <s v="Arts, lettres, langues"/>
    <x v="1"/>
    <x v="437"/>
    <x v="3"/>
    <x v="1"/>
    <x v="6"/>
    <x v="3"/>
    <x v="1"/>
    <x v="10"/>
  </r>
  <r>
    <s v="Sciences humaines et sociales"/>
    <x v="31"/>
    <x v="438"/>
    <x v="3"/>
    <x v="3"/>
    <x v="5"/>
    <x v="12"/>
    <x v="2"/>
    <x v="1"/>
  </r>
  <r>
    <s v="Droit, économie, gestion"/>
    <x v="11"/>
    <x v="439"/>
    <x v="4"/>
    <x v="1"/>
    <x v="5"/>
    <x v="3"/>
    <x v="6"/>
    <x v="0"/>
  </r>
  <r>
    <s v="Sciences, technologies, santé"/>
    <x v="35"/>
    <x v="440"/>
    <x v="3"/>
    <x v="1"/>
    <x v="2"/>
    <x v="3"/>
    <x v="7"/>
    <x v="28"/>
  </r>
  <r>
    <s v="Sciences humaines et sociales"/>
    <x v="0"/>
    <x v="20"/>
    <x v="3"/>
    <x v="1"/>
    <x v="2"/>
    <x v="3"/>
    <x v="2"/>
    <x v="68"/>
  </r>
  <r>
    <s v="Sciences, technologies, santé"/>
    <x v="35"/>
    <x v="441"/>
    <x v="3"/>
    <x v="1"/>
    <x v="10"/>
    <x v="3"/>
    <x v="10"/>
    <x v="0"/>
  </r>
  <r>
    <s v="Sciences, technologies, santé"/>
    <x v="24"/>
    <x v="442"/>
    <x v="4"/>
    <x v="1"/>
    <x v="0"/>
    <x v="3"/>
    <x v="4"/>
    <x v="7"/>
  </r>
  <r>
    <s v="Droit, économie, gestion"/>
    <x v="13"/>
    <x v="443"/>
    <x v="0"/>
    <x v="3"/>
    <x v="3"/>
    <x v="0"/>
    <x v="0"/>
    <x v="4"/>
  </r>
  <r>
    <s v="Sciences, technologies, santé"/>
    <x v="40"/>
    <x v="444"/>
    <x v="4"/>
    <x v="1"/>
    <x v="4"/>
    <x v="3"/>
    <x v="7"/>
    <x v="42"/>
  </r>
  <r>
    <s v="Arts, lettres, langues"/>
    <x v="7"/>
    <x v="445"/>
    <x v="4"/>
    <x v="1"/>
    <x v="10"/>
    <x v="3"/>
    <x v="1"/>
    <x v="0"/>
  </r>
  <r>
    <s v="Sciences, technologies, santé"/>
    <x v="17"/>
    <x v="446"/>
    <x v="4"/>
    <x v="1"/>
    <x v="3"/>
    <x v="3"/>
    <x v="10"/>
    <x v="14"/>
  </r>
  <r>
    <s v="Arts, lettres, langues"/>
    <x v="7"/>
    <x v="447"/>
    <x v="4"/>
    <x v="1"/>
    <x v="7"/>
    <x v="3"/>
    <x v="5"/>
    <x v="10"/>
  </r>
  <r>
    <s v="Sciences et techniques des activités physiques et sportives"/>
    <x v="26"/>
    <x v="448"/>
    <x v="3"/>
    <x v="3"/>
    <x v="6"/>
    <x v="3"/>
    <x v="2"/>
    <x v="20"/>
  </r>
  <r>
    <s v="Sciences, technologies, santé"/>
    <x v="8"/>
    <x v="449"/>
    <x v="3"/>
    <x v="10"/>
    <x v="11"/>
    <x v="13"/>
    <x v="7"/>
    <x v="69"/>
  </r>
  <r>
    <s v="Sciences, technologies, santé"/>
    <x v="17"/>
    <x v="450"/>
    <x v="3"/>
    <x v="1"/>
    <x v="2"/>
    <x v="3"/>
    <x v="3"/>
    <x v="8"/>
  </r>
  <r>
    <s v="Sciences, technologies, santé"/>
    <x v="4"/>
    <x v="451"/>
    <x v="1"/>
    <x v="2"/>
    <x v="6"/>
    <x v="1"/>
    <x v="3"/>
    <x v="4"/>
  </r>
  <r>
    <s v="Sciences humaines et sociales"/>
    <x v="25"/>
    <x v="452"/>
    <x v="4"/>
    <x v="1"/>
    <x v="1"/>
    <x v="3"/>
    <x v="4"/>
    <x v="51"/>
  </r>
  <r>
    <s v="Sciences, technologies, santé"/>
    <x v="8"/>
    <x v="453"/>
    <x v="3"/>
    <x v="1"/>
    <x v="0"/>
    <x v="3"/>
    <x v="3"/>
    <x v="15"/>
  </r>
  <r>
    <s v="Sciences, technologies, santé"/>
    <x v="24"/>
    <x v="454"/>
    <x v="3"/>
    <x v="1"/>
    <x v="1"/>
    <x v="3"/>
    <x v="3"/>
    <x v="10"/>
  </r>
  <r>
    <s v="Sciences humaines et sociales"/>
    <x v="25"/>
    <x v="455"/>
    <x v="3"/>
    <x v="1"/>
    <x v="2"/>
    <x v="3"/>
    <x v="3"/>
    <x v="16"/>
  </r>
  <r>
    <s v="Sciences, technologies, santé"/>
    <x v="32"/>
    <x v="456"/>
    <x v="4"/>
    <x v="1"/>
    <x v="1"/>
    <x v="3"/>
    <x v="4"/>
    <x v="28"/>
  </r>
  <r>
    <s v="Sciences, technologies, santé"/>
    <x v="17"/>
    <x v="457"/>
    <x v="3"/>
    <x v="1"/>
    <x v="7"/>
    <x v="4"/>
    <x v="4"/>
    <x v="32"/>
  </r>
  <r>
    <s v="Droit, économie, gestion"/>
    <x v="11"/>
    <x v="458"/>
    <x v="4"/>
    <x v="1"/>
    <x v="3"/>
    <x v="4"/>
    <x v="6"/>
    <x v="32"/>
  </r>
  <r>
    <s v="Sciences, technologies, santé"/>
    <x v="17"/>
    <x v="459"/>
    <x v="3"/>
    <x v="1"/>
    <x v="0"/>
    <x v="3"/>
    <x v="7"/>
    <x v="2"/>
  </r>
  <r>
    <s v="Sciences, technologies, santé"/>
    <x v="17"/>
    <x v="460"/>
    <x v="3"/>
    <x v="1"/>
    <x v="3"/>
    <x v="3"/>
    <x v="4"/>
    <x v="2"/>
  </r>
  <r>
    <s v="Sciences, technologies, santé"/>
    <x v="43"/>
    <x v="461"/>
    <x v="3"/>
    <x v="1"/>
    <x v="2"/>
    <x v="3"/>
    <x v="7"/>
    <x v="4"/>
  </r>
  <r>
    <s v="Sciences humaines et sociales"/>
    <x v="3"/>
    <x v="462"/>
    <x v="0"/>
    <x v="0"/>
    <x v="6"/>
    <x v="0"/>
    <x v="0"/>
    <x v="0"/>
  </r>
  <r>
    <s v="Droit, économie, gestion"/>
    <x v="13"/>
    <x v="463"/>
    <x v="4"/>
    <x v="1"/>
    <x v="5"/>
    <x v="3"/>
    <x v="5"/>
    <x v="0"/>
  </r>
  <r>
    <s v="Sciences, technologies, santé"/>
    <x v="43"/>
    <x v="464"/>
    <x v="3"/>
    <x v="1"/>
    <x v="2"/>
    <x v="3"/>
    <x v="7"/>
    <x v="53"/>
  </r>
  <r>
    <s v="Droit, économie, gestion"/>
    <x v="38"/>
    <x v="465"/>
    <x v="3"/>
    <x v="1"/>
    <x v="6"/>
    <x v="6"/>
    <x v="11"/>
    <x v="13"/>
  </r>
  <r>
    <s v="Sciences, technologies, santé"/>
    <x v="32"/>
    <x v="466"/>
    <x v="3"/>
    <x v="1"/>
    <x v="3"/>
    <x v="3"/>
    <x v="7"/>
    <x v="28"/>
  </r>
  <r>
    <s v="Sciences, technologies, santé"/>
    <x v="40"/>
    <x v="467"/>
    <x v="4"/>
    <x v="3"/>
    <x v="5"/>
    <x v="3"/>
    <x v="7"/>
    <x v="11"/>
  </r>
  <r>
    <s v="Droit, économie, gestion"/>
    <x v="11"/>
    <x v="468"/>
    <x v="1"/>
    <x v="2"/>
    <x v="6"/>
    <x v="1"/>
    <x v="1"/>
    <x v="39"/>
  </r>
  <r>
    <s v="Sciences, technologies, santé"/>
    <x v="17"/>
    <x v="76"/>
    <x v="3"/>
    <x v="4"/>
    <x v="6"/>
    <x v="4"/>
    <x v="1"/>
    <x v="2"/>
  </r>
  <r>
    <s v="Sciences humaines et sociales"/>
    <x v="0"/>
    <x v="469"/>
    <x v="3"/>
    <x v="1"/>
    <x v="1"/>
    <x v="2"/>
    <x v="2"/>
    <x v="0"/>
  </r>
  <r>
    <s v="Droit, économie, gestion"/>
    <x v="14"/>
    <x v="470"/>
    <x v="0"/>
    <x v="0"/>
    <x v="6"/>
    <x v="0"/>
    <x v="0"/>
    <x v="53"/>
  </r>
  <r>
    <s v="Sciences, technologies, santé"/>
    <x v="4"/>
    <x v="102"/>
    <x v="4"/>
    <x v="8"/>
    <x v="6"/>
    <x v="3"/>
    <x v="3"/>
    <x v="14"/>
  </r>
  <r>
    <s v="Arts, lettres, langues"/>
    <x v="1"/>
    <x v="471"/>
    <x v="0"/>
    <x v="3"/>
    <x v="6"/>
    <x v="0"/>
    <x v="1"/>
    <x v="0"/>
  </r>
  <r>
    <s v="Droit, économie, gestion"/>
    <x v="38"/>
    <x v="472"/>
    <x v="0"/>
    <x v="3"/>
    <x v="10"/>
    <x v="0"/>
    <x v="1"/>
    <x v="0"/>
  </r>
  <r>
    <s v="Droit, économie, gestion"/>
    <x v="11"/>
    <x v="473"/>
    <x v="4"/>
    <x v="1"/>
    <x v="5"/>
    <x v="3"/>
    <x v="6"/>
    <x v="10"/>
  </r>
  <r>
    <s v="Sciences, technologies, santé"/>
    <x v="6"/>
    <x v="474"/>
    <x v="3"/>
    <x v="1"/>
    <x v="6"/>
    <x v="3"/>
    <x v="4"/>
    <x v="0"/>
  </r>
  <r>
    <s v="Sciences, technologies, santé"/>
    <x v="6"/>
    <x v="475"/>
    <x v="3"/>
    <x v="1"/>
    <x v="2"/>
    <x v="3"/>
    <x v="4"/>
    <x v="70"/>
  </r>
  <r>
    <s v="Sciences, technologies, santé"/>
    <x v="6"/>
    <x v="476"/>
    <x v="8"/>
    <x v="1"/>
    <x v="7"/>
    <x v="3"/>
    <x v="4"/>
    <x v="12"/>
  </r>
  <r>
    <s v="Sciences, technologies, santé"/>
    <x v="17"/>
    <x v="477"/>
    <x v="4"/>
    <x v="1"/>
    <x v="3"/>
    <x v="3"/>
    <x v="10"/>
    <x v="9"/>
  </r>
  <r>
    <s v="Sciences, technologies, santé"/>
    <x v="6"/>
    <x v="478"/>
    <x v="4"/>
    <x v="1"/>
    <x v="6"/>
    <x v="3"/>
    <x v="4"/>
    <x v="4"/>
  </r>
  <r>
    <s v="Droit, économie, gestion"/>
    <x v="38"/>
    <x v="479"/>
    <x v="4"/>
    <x v="1"/>
    <x v="3"/>
    <x v="3"/>
    <x v="3"/>
    <x v="0"/>
  </r>
  <r>
    <s v="Sciences, technologies, santé"/>
    <x v="4"/>
    <x v="480"/>
    <x v="3"/>
    <x v="1"/>
    <x v="7"/>
    <x v="3"/>
    <x v="3"/>
    <x v="8"/>
  </r>
  <r>
    <s v="Droit, économie, gestion"/>
    <x v="38"/>
    <x v="481"/>
    <x v="3"/>
    <x v="1"/>
    <x v="7"/>
    <x v="3"/>
    <x v="7"/>
    <x v="10"/>
  </r>
  <r>
    <s v="Droit, économie, gestion"/>
    <x v="38"/>
    <x v="482"/>
    <x v="3"/>
    <x v="1"/>
    <x v="2"/>
    <x v="3"/>
    <x v="12"/>
    <x v="10"/>
  </r>
  <r>
    <s v="Droit, économie, gestion"/>
    <x v="11"/>
    <x v="483"/>
    <x v="4"/>
    <x v="1"/>
    <x v="1"/>
    <x v="3"/>
    <x v="6"/>
    <x v="71"/>
  </r>
  <r>
    <s v="Droit, économie, gestion"/>
    <x v="22"/>
    <x v="484"/>
    <x v="0"/>
    <x v="0"/>
    <x v="1"/>
    <x v="0"/>
    <x v="1"/>
    <x v="0"/>
  </r>
  <r>
    <s v="Droit, économie, gestion"/>
    <x v="38"/>
    <x v="485"/>
    <x v="4"/>
    <x v="1"/>
    <x v="6"/>
    <x v="4"/>
    <x v="0"/>
    <x v="24"/>
  </r>
  <r>
    <s v="Sciences, technologies, santé"/>
    <x v="6"/>
    <x v="486"/>
    <x v="4"/>
    <x v="1"/>
    <x v="6"/>
    <x v="3"/>
    <x v="4"/>
    <x v="20"/>
  </r>
  <r>
    <s v="Sciences, technologies, santé"/>
    <x v="4"/>
    <x v="487"/>
    <x v="3"/>
    <x v="1"/>
    <x v="1"/>
    <x v="3"/>
    <x v="3"/>
    <x v="14"/>
  </r>
  <r>
    <s v="Droit, économie, gestion"/>
    <x v="11"/>
    <x v="488"/>
    <x v="4"/>
    <x v="1"/>
    <x v="0"/>
    <x v="3"/>
    <x v="6"/>
    <x v="9"/>
  </r>
  <r>
    <s v="Arts, lettres, langues"/>
    <x v="18"/>
    <x v="257"/>
    <x v="0"/>
    <x v="0"/>
    <x v="0"/>
    <x v="0"/>
    <x v="1"/>
    <x v="39"/>
  </r>
  <r>
    <s v="Sciences, technologies, santé"/>
    <x v="17"/>
    <x v="489"/>
    <x v="3"/>
    <x v="1"/>
    <x v="7"/>
    <x v="3"/>
    <x v="10"/>
    <x v="35"/>
  </r>
  <r>
    <s v="Sciences, technologies, santé"/>
    <x v="5"/>
    <x v="490"/>
    <x v="0"/>
    <x v="3"/>
    <x v="0"/>
    <x v="0"/>
    <x v="2"/>
    <x v="51"/>
  </r>
  <r>
    <s v="Sciences et techniques des activités physiques et sportives"/>
    <x v="26"/>
    <x v="491"/>
    <x v="0"/>
    <x v="3"/>
    <x v="10"/>
    <x v="0"/>
    <x v="2"/>
    <x v="3"/>
  </r>
  <r>
    <s v="Sciences humaines et sociales"/>
    <x v="25"/>
    <x v="492"/>
    <x v="3"/>
    <x v="1"/>
    <x v="6"/>
    <x v="3"/>
    <x v="12"/>
    <x v="10"/>
  </r>
  <r>
    <s v="Sciences humaines et sociales"/>
    <x v="25"/>
    <x v="493"/>
    <x v="3"/>
    <x v="1"/>
    <x v="1"/>
    <x v="3"/>
    <x v="3"/>
    <x v="42"/>
  </r>
  <r>
    <s v="Droit, économie, gestion"/>
    <x v="33"/>
    <x v="494"/>
    <x v="4"/>
    <x v="1"/>
    <x v="1"/>
    <x v="3"/>
    <x v="7"/>
    <x v="8"/>
  </r>
  <r>
    <s v="Sciences, technologies, santé"/>
    <x v="4"/>
    <x v="495"/>
    <x v="3"/>
    <x v="1"/>
    <x v="0"/>
    <x v="3"/>
    <x v="3"/>
    <x v="44"/>
  </r>
  <r>
    <s v="Sciences, technologies, santé"/>
    <x v="4"/>
    <x v="496"/>
    <x v="3"/>
    <x v="1"/>
    <x v="0"/>
    <x v="3"/>
    <x v="6"/>
    <x v="1"/>
  </r>
  <r>
    <s v="Sciences, technologies, santé"/>
    <x v="5"/>
    <x v="497"/>
    <x v="4"/>
    <x v="3"/>
    <x v="2"/>
    <x v="3"/>
    <x v="3"/>
    <x v="7"/>
  </r>
  <r>
    <s v="Sciences, technologies, santé"/>
    <x v="4"/>
    <x v="498"/>
    <x v="3"/>
    <x v="3"/>
    <x v="0"/>
    <x v="4"/>
    <x v="3"/>
    <x v="1"/>
  </r>
  <r>
    <s v="Sciences humaines et sociales"/>
    <x v="31"/>
    <x v="499"/>
    <x v="4"/>
    <x v="1"/>
    <x v="1"/>
    <x v="3"/>
    <x v="8"/>
    <x v="72"/>
  </r>
  <r>
    <s v="Droit, économie, gestion"/>
    <x v="33"/>
    <x v="500"/>
    <x v="3"/>
    <x v="1"/>
    <x v="7"/>
    <x v="3"/>
    <x v="4"/>
    <x v="52"/>
  </r>
  <r>
    <s v="Sciences, technologies, santé"/>
    <x v="4"/>
    <x v="501"/>
    <x v="3"/>
    <x v="1"/>
    <x v="6"/>
    <x v="3"/>
    <x v="3"/>
    <x v="10"/>
  </r>
  <r>
    <s v="Droit, économie, gestion"/>
    <x v="13"/>
    <x v="502"/>
    <x v="2"/>
    <x v="1"/>
    <x v="10"/>
    <x v="0"/>
    <x v="0"/>
    <x v="0"/>
  </r>
  <r>
    <s v="Sciences, technologies, santé"/>
    <x v="4"/>
    <x v="503"/>
    <x v="3"/>
    <x v="1"/>
    <x v="6"/>
    <x v="3"/>
    <x v="3"/>
    <x v="16"/>
  </r>
  <r>
    <s v="Sciences, technologies, santé"/>
    <x v="41"/>
    <x v="504"/>
    <x v="3"/>
    <x v="4"/>
    <x v="2"/>
    <x v="14"/>
    <x v="1"/>
    <x v="0"/>
  </r>
  <r>
    <s v="Sciences, technologies, santé"/>
    <x v="6"/>
    <x v="505"/>
    <x v="3"/>
    <x v="1"/>
    <x v="7"/>
    <x v="3"/>
    <x v="5"/>
    <x v="24"/>
  </r>
  <r>
    <s v="Droit, économie, gestion"/>
    <x v="29"/>
    <x v="506"/>
    <x v="3"/>
    <x v="1"/>
    <x v="0"/>
    <x v="3"/>
    <x v="4"/>
    <x v="1"/>
  </r>
  <r>
    <s v="Droit, économie, gestion"/>
    <x v="34"/>
    <x v="507"/>
    <x v="4"/>
    <x v="1"/>
    <x v="10"/>
    <x v="3"/>
    <x v="7"/>
    <x v="18"/>
  </r>
  <r>
    <s v="Sciences, technologies, santé"/>
    <x v="41"/>
    <x v="220"/>
    <x v="0"/>
    <x v="4"/>
    <x v="6"/>
    <x v="0"/>
    <x v="1"/>
    <x v="0"/>
  </r>
  <r>
    <s v="Arts, lettres, langues"/>
    <x v="1"/>
    <x v="508"/>
    <x v="0"/>
    <x v="3"/>
    <x v="3"/>
    <x v="0"/>
    <x v="0"/>
    <x v="1"/>
  </r>
  <r>
    <s v="Droit, économie, gestion"/>
    <x v="19"/>
    <x v="148"/>
    <x v="4"/>
    <x v="1"/>
    <x v="6"/>
    <x v="3"/>
    <x v="5"/>
    <x v="9"/>
  </r>
  <r>
    <s v="Sciences humaines et sociales"/>
    <x v="0"/>
    <x v="509"/>
    <x v="0"/>
    <x v="3"/>
    <x v="0"/>
    <x v="0"/>
    <x v="0"/>
    <x v="20"/>
  </r>
  <r>
    <s v="Sciences, technologies, santé"/>
    <x v="17"/>
    <x v="510"/>
    <x v="3"/>
    <x v="1"/>
    <x v="6"/>
    <x v="4"/>
    <x v="4"/>
    <x v="6"/>
  </r>
  <r>
    <s v="Sciences, technologies, santé"/>
    <x v="32"/>
    <x v="511"/>
    <x v="3"/>
    <x v="1"/>
    <x v="3"/>
    <x v="3"/>
    <x v="7"/>
    <x v="14"/>
  </r>
  <r>
    <s v="Sciences, technologies, santé"/>
    <x v="5"/>
    <x v="512"/>
    <x v="0"/>
    <x v="4"/>
    <x v="0"/>
    <x v="0"/>
    <x v="2"/>
    <x v="11"/>
  </r>
  <r>
    <s v="Sciences, technologies, santé"/>
    <x v="5"/>
    <x v="513"/>
    <x v="0"/>
    <x v="4"/>
    <x v="6"/>
    <x v="0"/>
    <x v="2"/>
    <x v="11"/>
  </r>
  <r>
    <s v="Sciences, technologies, santé"/>
    <x v="5"/>
    <x v="514"/>
    <x v="3"/>
    <x v="4"/>
    <x v="6"/>
    <x v="6"/>
    <x v="11"/>
    <x v="13"/>
  </r>
  <r>
    <s v="Droit, économie, gestion"/>
    <x v="29"/>
    <x v="515"/>
    <x v="4"/>
    <x v="1"/>
    <x v="7"/>
    <x v="3"/>
    <x v="5"/>
    <x v="39"/>
  </r>
  <r>
    <s v="Droit, économie, gestion"/>
    <x v="29"/>
    <x v="516"/>
    <x v="3"/>
    <x v="1"/>
    <x v="0"/>
    <x v="3"/>
    <x v="4"/>
    <x v="25"/>
  </r>
  <r>
    <s v="Sciences, technologies, santé"/>
    <x v="4"/>
    <x v="517"/>
    <x v="3"/>
    <x v="1"/>
    <x v="7"/>
    <x v="3"/>
    <x v="3"/>
    <x v="7"/>
  </r>
  <r>
    <s v="Sciences, technologies, santé"/>
    <x v="4"/>
    <x v="518"/>
    <x v="3"/>
    <x v="1"/>
    <x v="3"/>
    <x v="3"/>
    <x v="3"/>
    <x v="7"/>
  </r>
  <r>
    <s v="Sciences humaines et sociales"/>
    <x v="39"/>
    <x v="124"/>
    <x v="0"/>
    <x v="4"/>
    <x v="6"/>
    <x v="0"/>
    <x v="7"/>
    <x v="11"/>
  </r>
  <r>
    <s v="Droit, économie, gestion"/>
    <x v="29"/>
    <x v="519"/>
    <x v="3"/>
    <x v="1"/>
    <x v="0"/>
    <x v="3"/>
    <x v="4"/>
    <x v="24"/>
  </r>
  <r>
    <s v="Sciences, technologies, santé"/>
    <x v="32"/>
    <x v="520"/>
    <x v="3"/>
    <x v="1"/>
    <x v="0"/>
    <x v="3"/>
    <x v="4"/>
    <x v="73"/>
  </r>
  <r>
    <s v="Sciences, technologies, santé"/>
    <x v="32"/>
    <x v="521"/>
    <x v="3"/>
    <x v="1"/>
    <x v="1"/>
    <x v="3"/>
    <x v="4"/>
    <x v="16"/>
  </r>
  <r>
    <s v="Sciences, technologies, santé"/>
    <x v="32"/>
    <x v="522"/>
    <x v="3"/>
    <x v="1"/>
    <x v="6"/>
    <x v="3"/>
    <x v="4"/>
    <x v="5"/>
  </r>
  <r>
    <s v="Sciences, technologies, santé"/>
    <x v="32"/>
    <x v="523"/>
    <x v="3"/>
    <x v="1"/>
    <x v="3"/>
    <x v="3"/>
    <x v="10"/>
    <x v="39"/>
  </r>
  <r>
    <s v="Sciences et techniques des activités physiques et sportives"/>
    <x v="16"/>
    <x v="524"/>
    <x v="5"/>
    <x v="3"/>
    <x v="5"/>
    <x v="0"/>
    <x v="0"/>
    <x v="0"/>
  </r>
  <r>
    <s v="Sciences humaines et sociales"/>
    <x v="39"/>
    <x v="525"/>
    <x v="4"/>
    <x v="3"/>
    <x v="5"/>
    <x v="2"/>
    <x v="7"/>
    <x v="6"/>
  </r>
  <r>
    <s v="Sciences humaines et sociales"/>
    <x v="25"/>
    <x v="183"/>
    <x v="3"/>
    <x v="1"/>
    <x v="2"/>
    <x v="3"/>
    <x v="3"/>
    <x v="14"/>
  </r>
  <r>
    <s v="Droit, économie, gestion"/>
    <x v="22"/>
    <x v="526"/>
    <x v="0"/>
    <x v="3"/>
    <x v="1"/>
    <x v="0"/>
    <x v="0"/>
    <x v="23"/>
  </r>
  <r>
    <s v="Arts, lettres, langues"/>
    <x v="1"/>
    <x v="527"/>
    <x v="3"/>
    <x v="1"/>
    <x v="5"/>
    <x v="2"/>
    <x v="1"/>
    <x v="1"/>
  </r>
  <r>
    <s v="Sciences humaines et sociales"/>
    <x v="25"/>
    <x v="528"/>
    <x v="3"/>
    <x v="1"/>
    <x v="6"/>
    <x v="3"/>
    <x v="7"/>
    <x v="51"/>
  </r>
  <r>
    <s v="Sciences humaines et sociales"/>
    <x v="25"/>
    <x v="529"/>
    <x v="4"/>
    <x v="1"/>
    <x v="6"/>
    <x v="3"/>
    <x v="3"/>
    <x v="69"/>
  </r>
  <r>
    <s v="Droit, économie, gestion"/>
    <x v="22"/>
    <x v="530"/>
    <x v="2"/>
    <x v="4"/>
    <x v="5"/>
    <x v="0"/>
    <x v="0"/>
    <x v="15"/>
  </r>
  <r>
    <s v="Sciences, technologies, santé"/>
    <x v="5"/>
    <x v="531"/>
    <x v="3"/>
    <x v="1"/>
    <x v="6"/>
    <x v="3"/>
    <x v="7"/>
    <x v="29"/>
  </r>
  <r>
    <s v="Droit, économie, gestion"/>
    <x v="22"/>
    <x v="532"/>
    <x v="6"/>
    <x v="4"/>
    <x v="3"/>
    <x v="3"/>
    <x v="12"/>
    <x v="0"/>
  </r>
  <r>
    <s v="Droit, économie, gestion"/>
    <x v="29"/>
    <x v="533"/>
    <x v="7"/>
    <x v="2"/>
    <x v="10"/>
    <x v="1"/>
    <x v="10"/>
    <x v="25"/>
  </r>
  <r>
    <s v="Sciences humaines et sociales"/>
    <x v="39"/>
    <x v="534"/>
    <x v="2"/>
    <x v="3"/>
    <x v="10"/>
    <x v="0"/>
    <x v="0"/>
    <x v="57"/>
  </r>
  <r>
    <s v="Sciences humaines et sociales"/>
    <x v="25"/>
    <x v="535"/>
    <x v="0"/>
    <x v="4"/>
    <x v="6"/>
    <x v="0"/>
    <x v="12"/>
    <x v="1"/>
  </r>
  <r>
    <s v="Sciences humaines et sociales"/>
    <x v="25"/>
    <x v="536"/>
    <x v="3"/>
    <x v="1"/>
    <x v="1"/>
    <x v="3"/>
    <x v="7"/>
    <x v="39"/>
  </r>
  <r>
    <s v="Sciences, technologies, santé"/>
    <x v="37"/>
    <x v="537"/>
    <x v="0"/>
    <x v="0"/>
    <x v="0"/>
    <x v="0"/>
    <x v="0"/>
    <x v="48"/>
  </r>
  <r>
    <s v="Sciences, technologies, santé"/>
    <x v="20"/>
    <x v="538"/>
    <x v="0"/>
    <x v="4"/>
    <x v="10"/>
    <x v="0"/>
    <x v="2"/>
    <x v="0"/>
  </r>
  <r>
    <s v="Droit, économie, gestion"/>
    <x v="13"/>
    <x v="539"/>
    <x v="0"/>
    <x v="4"/>
    <x v="1"/>
    <x v="0"/>
    <x v="1"/>
    <x v="0"/>
  </r>
  <r>
    <s v="Droit, économie, gestion"/>
    <x v="11"/>
    <x v="540"/>
    <x v="4"/>
    <x v="1"/>
    <x v="1"/>
    <x v="3"/>
    <x v="6"/>
    <x v="20"/>
  </r>
  <r>
    <s v="Droit, économie, gestion"/>
    <x v="19"/>
    <x v="541"/>
    <x v="3"/>
    <x v="1"/>
    <x v="0"/>
    <x v="3"/>
    <x v="4"/>
    <x v="0"/>
  </r>
  <r>
    <s v="Sciences, technologies, santé"/>
    <x v="41"/>
    <x v="542"/>
    <x v="3"/>
    <x v="1"/>
    <x v="0"/>
    <x v="3"/>
    <x v="4"/>
    <x v="0"/>
  </r>
  <r>
    <s v="Arts, lettres, langues"/>
    <x v="28"/>
    <x v="543"/>
    <x v="1"/>
    <x v="2"/>
    <x v="0"/>
    <x v="1"/>
    <x v="2"/>
    <x v="53"/>
  </r>
  <r>
    <s v="Sciences humaines et sociales"/>
    <x v="2"/>
    <x v="544"/>
    <x v="3"/>
    <x v="3"/>
    <x v="0"/>
    <x v="2"/>
    <x v="12"/>
    <x v="0"/>
  </r>
  <r>
    <s v="Sciences, technologies, santé"/>
    <x v="37"/>
    <x v="545"/>
    <x v="0"/>
    <x v="0"/>
    <x v="0"/>
    <x v="0"/>
    <x v="1"/>
    <x v="4"/>
  </r>
  <r>
    <s v="Sciences humaines et sociales"/>
    <x v="2"/>
    <x v="20"/>
    <x v="1"/>
    <x v="2"/>
    <x v="6"/>
    <x v="1"/>
    <x v="2"/>
    <x v="0"/>
  </r>
  <r>
    <s v="Sciences, technologies, santé"/>
    <x v="21"/>
    <x v="546"/>
    <x v="1"/>
    <x v="2"/>
    <x v="6"/>
    <x v="1"/>
    <x v="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5E737A-925D-4396-A7AC-84B8EA5AB555}" name="Tableau croisé dynamique1" cacheId="1" applyNumberFormats="0" applyBorderFormats="0" applyFontFormats="0" applyPatternFormats="0" applyAlignmentFormats="0" applyWidthHeightFormats="1" dataCaption="Valeurs" updatedVersion="7" minRefreshableVersion="3" rowGrandTotals="0" colGrandTotals="0" itemPrintTitles="1" createdVersion="7" indent="0" outline="1" outlineData="1" multipleFieldFilters="0" rowHeaderCaption="Intitulé déclaré de l'emploi">
  <location ref="A13:G35" firstHeaderRow="1" firstDataRow="1" firstDataCol="7" rowPageCount="1" colPageCount="1"/>
  <pivotFields count="9">
    <pivotField showAll="0"/>
    <pivotField name="Indiquez la formation recherchée" axis="axisPage" showAll="0">
      <items count="45">
        <item x="13"/>
        <item x="39"/>
        <item x="10"/>
        <item x="21"/>
        <item x="12"/>
        <item x="34"/>
        <item x="25"/>
        <item x="14"/>
        <item x="15"/>
        <item x="23"/>
        <item x="38"/>
        <item x="17"/>
        <item x="33"/>
        <item x="1"/>
        <item x="32"/>
        <item x="31"/>
        <item x="35"/>
        <item x="40"/>
        <item x="19"/>
        <item x="3"/>
        <item x="28"/>
        <item x="4"/>
        <item x="24"/>
        <item x="22"/>
        <item x="7"/>
        <item x="18"/>
        <item x="36"/>
        <item x="29"/>
        <item x="27"/>
        <item x="37"/>
        <item x="8"/>
        <item x="41"/>
        <item x="11"/>
        <item x="6"/>
        <item x="30"/>
        <item x="2"/>
        <item x="5"/>
        <item x="20"/>
        <item x="43"/>
        <item x="9"/>
        <item x="0"/>
        <item x="26"/>
        <item x="16"/>
        <item x="42"/>
        <item t="default"/>
      </items>
    </pivotField>
    <pivotField axis="axisRow" outline="0" showAll="0" defaultSubtotal="0">
      <items count="547">
        <item x="534"/>
        <item x="419"/>
        <item x="179"/>
        <item x="40"/>
        <item x="158"/>
        <item x="426"/>
        <item x="148"/>
        <item x="97"/>
        <item x="488"/>
        <item x="134"/>
        <item x="248"/>
        <item x="157"/>
        <item x="177"/>
        <item x="314"/>
        <item x="357"/>
        <item x="345"/>
        <item x="146"/>
        <item x="304"/>
        <item x="483"/>
        <item x="124"/>
        <item x="286"/>
        <item x="242"/>
        <item x="34"/>
        <item x="30"/>
        <item x="102"/>
        <item x="76"/>
        <item x="220"/>
        <item x="111"/>
        <item x="135"/>
        <item x="347"/>
        <item x="545"/>
        <item x="448"/>
        <item x="141"/>
        <item x="424"/>
        <item x="422"/>
        <item x="214"/>
        <item x="53"/>
        <item x="38"/>
        <item x="95"/>
        <item x="98"/>
        <item x="55"/>
        <item x="86"/>
        <item x="26"/>
        <item x="425"/>
        <item x="202"/>
        <item x="429"/>
        <item x="229"/>
        <item x="22"/>
        <item x="186"/>
        <item x="490"/>
        <item x="257"/>
        <item x="537"/>
        <item x="292"/>
        <item x="1"/>
        <item x="20"/>
        <item x="410"/>
        <item x="49"/>
        <item x="89"/>
        <item x="11"/>
        <item x="81"/>
        <item x="32"/>
        <item x="8"/>
        <item x="71"/>
        <item x="404"/>
        <item x="87"/>
        <item x="153"/>
        <item x="224"/>
        <item x="56"/>
        <item x="225"/>
        <item x="83"/>
        <item x="54"/>
        <item x="269"/>
        <item x="218"/>
        <item x="472"/>
        <item x="405"/>
        <item x="145"/>
        <item x="479"/>
        <item x="13"/>
        <item x="432"/>
        <item x="309"/>
        <item x="259"/>
        <item x="25"/>
        <item x="36"/>
        <item x="45"/>
        <item x="69"/>
        <item x="84"/>
        <item x="113"/>
        <item x="122"/>
        <item x="144"/>
        <item x="152"/>
        <item x="184"/>
        <item x="283"/>
        <item x="311"/>
        <item x="343"/>
        <item x="354"/>
        <item x="407"/>
        <item x="443"/>
        <item x="463"/>
        <item x="502"/>
        <item x="539"/>
        <item x="161"/>
        <item x="235"/>
        <item x="261"/>
        <item x="344"/>
        <item x="362"/>
        <item x="525"/>
        <item x="17"/>
        <item x="23"/>
        <item x="279"/>
        <item x="326"/>
        <item x="367"/>
        <item x="39"/>
        <item x="74"/>
        <item x="79"/>
        <item x="203"/>
        <item x="364"/>
        <item x="388"/>
        <item x="409"/>
        <item x="546"/>
        <item x="24"/>
        <item x="68"/>
        <item x="104"/>
        <item x="108"/>
        <item x="127"/>
        <item x="130"/>
        <item x="147"/>
        <item x="278"/>
        <item x="324"/>
        <item x="154"/>
        <item x="193"/>
        <item x="241"/>
        <item x="244"/>
        <item x="350"/>
        <item x="366"/>
        <item x="390"/>
        <item x="428"/>
        <item x="507"/>
        <item x="57"/>
        <item x="58"/>
        <item x="290"/>
        <item x="452"/>
        <item x="455"/>
        <item x="492"/>
        <item x="493"/>
        <item x="183"/>
        <item x="528"/>
        <item x="529"/>
        <item x="535"/>
        <item x="536"/>
        <item x="234"/>
        <item x="408"/>
        <item x="413"/>
        <item x="470"/>
        <item x="27"/>
        <item x="37"/>
        <item x="61"/>
        <item x="67"/>
        <item x="103"/>
        <item x="156"/>
        <item x="169"/>
        <item x="174"/>
        <item x="197"/>
        <item x="213"/>
        <item x="217"/>
        <item x="228"/>
        <item x="247"/>
        <item x="303"/>
        <item x="348"/>
        <item x="363"/>
        <item x="365"/>
        <item x="44"/>
        <item x="150"/>
        <item x="271"/>
        <item x="382"/>
        <item x="403"/>
        <item x="406"/>
        <item x="414"/>
        <item x="92"/>
        <item x="435"/>
        <item x="222"/>
        <item x="465"/>
        <item x="481"/>
        <item x="482"/>
        <item x="485"/>
        <item x="29"/>
        <item x="43"/>
        <item x="50"/>
        <item x="51"/>
        <item x="52"/>
        <item x="59"/>
        <item x="60"/>
        <item x="120"/>
        <item x="185"/>
        <item x="191"/>
        <item x="252"/>
        <item x="263"/>
        <item x="273"/>
        <item x="274"/>
        <item x="282"/>
        <item x="313"/>
        <item x="317"/>
        <item x="318"/>
        <item x="331"/>
        <item x="355"/>
        <item x="391"/>
        <item x="446"/>
        <item x="450"/>
        <item x="457"/>
        <item x="459"/>
        <item x="460"/>
        <item x="477"/>
        <item x="489"/>
        <item x="510"/>
        <item x="94"/>
        <item x="101"/>
        <item x="149"/>
        <item x="212"/>
        <item x="258"/>
        <item x="266"/>
        <item x="284"/>
        <item x="294"/>
        <item x="305"/>
        <item x="315"/>
        <item x="327"/>
        <item x="332"/>
        <item x="337"/>
        <item x="342"/>
        <item x="421"/>
        <item x="427"/>
        <item x="436"/>
        <item x="494"/>
        <item x="500"/>
        <item x="2"/>
        <item x="16"/>
        <item x="18"/>
        <item x="116"/>
        <item x="219"/>
        <item x="231"/>
        <item x="254"/>
        <item x="267"/>
        <item x="277"/>
        <item x="299"/>
        <item x="301"/>
        <item x="319"/>
        <item x="323"/>
        <item x="341"/>
        <item x="396"/>
        <item x="437"/>
        <item x="471"/>
        <item x="508"/>
        <item x="527"/>
        <item x="138"/>
        <item x="189"/>
        <item x="208"/>
        <item x="249"/>
        <item x="411"/>
        <item x="420"/>
        <item x="456"/>
        <item x="466"/>
        <item x="511"/>
        <item x="520"/>
        <item x="521"/>
        <item x="522"/>
        <item x="523"/>
        <item x="82"/>
        <item x="123"/>
        <item x="251"/>
        <item x="285"/>
        <item x="288"/>
        <item x="330"/>
        <item x="333"/>
        <item x="334"/>
        <item x="346"/>
        <item x="359"/>
        <item x="438"/>
        <item x="499"/>
        <item x="99"/>
        <item x="105"/>
        <item x="107"/>
        <item x="125"/>
        <item x="128"/>
        <item x="129"/>
        <item x="165"/>
        <item x="240"/>
        <item x="433"/>
        <item x="440"/>
        <item x="441"/>
        <item x="164"/>
        <item x="192"/>
        <item x="265"/>
        <item x="387"/>
        <item x="392"/>
        <item x="416"/>
        <item x="423"/>
        <item x="444"/>
        <item x="467"/>
        <item x="77"/>
        <item x="171"/>
        <item x="200"/>
        <item x="227"/>
        <item x="250"/>
        <item x="297"/>
        <item x="312"/>
        <item x="335"/>
        <item x="371"/>
        <item x="378"/>
        <item x="389"/>
        <item x="541"/>
        <item x="6"/>
        <item x="73"/>
        <item x="114"/>
        <item x="115"/>
        <item x="137"/>
        <item x="160"/>
        <item x="230"/>
        <item x="264"/>
        <item x="268"/>
        <item x="295"/>
        <item x="307"/>
        <item x="360"/>
        <item x="462"/>
        <item x="66"/>
        <item x="119"/>
        <item x="155"/>
        <item x="168"/>
        <item x="196"/>
        <item x="238"/>
        <item x="356"/>
        <item x="543"/>
        <item x="19"/>
        <item x="112"/>
        <item x="126"/>
        <item x="131"/>
        <item x="142"/>
        <item x="163"/>
        <item x="201"/>
        <item x="216"/>
        <item x="232"/>
        <item x="270"/>
        <item x="289"/>
        <item x="291"/>
        <item x="293"/>
        <item x="296"/>
        <item x="328"/>
        <item x="329"/>
        <item x="336"/>
        <item x="340"/>
        <item x="431"/>
        <item x="451"/>
        <item x="480"/>
        <item x="487"/>
        <item x="495"/>
        <item x="496"/>
        <item x="498"/>
        <item x="501"/>
        <item x="503"/>
        <item x="517"/>
        <item x="518"/>
        <item x="46"/>
        <item x="85"/>
        <item x="226"/>
        <item x="246"/>
        <item x="281"/>
        <item x="306"/>
        <item x="316"/>
        <item x="322"/>
        <item x="412"/>
        <item x="442"/>
        <item x="454"/>
        <item x="42"/>
        <item x="47"/>
        <item x="110"/>
        <item x="139"/>
        <item x="369"/>
        <item x="372"/>
        <item x="374"/>
        <item x="377"/>
        <item x="381"/>
        <item x="384"/>
        <item x="394"/>
        <item x="430"/>
        <item x="484"/>
        <item x="526"/>
        <item x="530"/>
        <item x="532"/>
        <item x="12"/>
        <item x="35"/>
        <item x="70"/>
        <item x="75"/>
        <item x="91"/>
        <item x="109"/>
        <item x="118"/>
        <item x="210"/>
        <item x="215"/>
        <item x="233"/>
        <item x="275"/>
        <item x="349"/>
        <item x="351"/>
        <item x="376"/>
        <item x="379"/>
        <item x="380"/>
        <item x="445"/>
        <item x="447"/>
        <item x="31"/>
        <item x="132"/>
        <item x="143"/>
        <item x="272"/>
        <item x="176"/>
        <item x="198"/>
        <item x="205"/>
        <item x="211"/>
        <item x="72"/>
        <item x="506"/>
        <item x="515"/>
        <item x="516"/>
        <item x="519"/>
        <item x="533"/>
        <item x="64"/>
        <item x="96"/>
        <item x="172"/>
        <item x="195"/>
        <item x="223"/>
        <item x="368"/>
        <item x="400"/>
        <item x="204"/>
        <item x="255"/>
        <item x="256"/>
        <item x="280"/>
        <item x="302"/>
        <item x="14"/>
        <item x="41"/>
        <item x="90"/>
        <item x="117"/>
        <item x="449"/>
        <item x="453"/>
        <item x="167"/>
        <item x="310"/>
        <item x="373"/>
        <item x="375"/>
        <item x="401"/>
        <item x="504"/>
        <item x="542"/>
        <item x="21"/>
        <item x="48"/>
        <item x="80"/>
        <item x="151"/>
        <item x="159"/>
        <item x="162"/>
        <item x="175"/>
        <item x="209"/>
        <item x="236"/>
        <item x="260"/>
        <item x="308"/>
        <item x="321"/>
        <item x="339"/>
        <item x="439"/>
        <item x="458"/>
        <item x="468"/>
        <item x="473"/>
        <item x="540"/>
        <item x="65"/>
        <item x="253"/>
        <item x="320"/>
        <item x="398"/>
        <item x="474"/>
        <item x="475"/>
        <item x="476"/>
        <item x="478"/>
        <item x="486"/>
        <item x="505"/>
        <item x="78"/>
        <item x="262"/>
        <item x="399"/>
        <item x="5"/>
        <item x="88"/>
        <item x="106"/>
        <item x="178"/>
        <item x="180"/>
        <item x="190"/>
        <item x="194"/>
        <item x="221"/>
        <item x="243"/>
        <item x="245"/>
        <item x="361"/>
        <item x="370"/>
        <item x="385"/>
        <item x="395"/>
        <item x="415"/>
        <item x="418"/>
        <item x="544"/>
        <item x="9"/>
        <item x="10"/>
        <item x="62"/>
        <item x="287"/>
        <item x="325"/>
        <item x="497"/>
        <item x="512"/>
        <item x="513"/>
        <item x="514"/>
        <item x="531"/>
        <item x="33"/>
        <item x="121"/>
        <item x="538"/>
        <item x="239"/>
        <item x="338"/>
        <item x="353"/>
        <item x="386"/>
        <item x="461"/>
        <item x="464"/>
        <item x="15"/>
        <item x="140"/>
        <item x="206"/>
        <item x="0"/>
        <item x="3"/>
        <item x="4"/>
        <item x="7"/>
        <item x="100"/>
        <item x="173"/>
        <item x="469"/>
        <item x="509"/>
        <item x="63"/>
        <item x="133"/>
        <item x="166"/>
        <item x="237"/>
        <item x="491"/>
        <item x="28"/>
        <item x="93"/>
        <item x="136"/>
        <item x="170"/>
        <item x="181"/>
        <item x="182"/>
        <item x="188"/>
        <item x="199"/>
        <item x="207"/>
        <item x="276"/>
        <item x="298"/>
        <item x="300"/>
        <item x="383"/>
        <item x="402"/>
        <item x="524"/>
        <item x="187"/>
        <item x="352"/>
        <item x="358"/>
        <item x="393"/>
        <item x="397"/>
        <item x="417"/>
        <item x="434"/>
      </items>
    </pivotField>
    <pivotField axis="axisRow" outline="0" showAll="0" defaultSubtotal="0">
      <items count="9">
        <item x="7"/>
        <item x="4"/>
        <item x="6"/>
        <item x="3"/>
        <item x="8"/>
        <item x="0"/>
        <item x="2"/>
        <item x="5"/>
        <item x="1"/>
      </items>
    </pivotField>
    <pivotField axis="axisRow" outline="0" showAll="0" defaultSubtotal="0">
      <items count="14">
        <item x="3"/>
        <item x="1"/>
        <item x="4"/>
        <item x="0"/>
        <item x="6"/>
        <item x="2"/>
        <item x="12"/>
        <item x="5"/>
        <item x="9"/>
        <item x="10"/>
        <item x="8"/>
        <item x="11"/>
        <item x="7"/>
        <item x="13"/>
      </items>
    </pivotField>
    <pivotField axis="axisRow" outline="0" showAll="0" defaultSubtotal="0">
      <items count="13">
        <item m="1" x="12"/>
        <item x="3"/>
        <item x="2"/>
        <item x="5"/>
        <item x="10"/>
        <item x="1"/>
        <item x="8"/>
        <item x="4"/>
        <item x="9"/>
        <item x="7"/>
        <item x="0"/>
        <item x="11"/>
        <item x="6"/>
      </items>
    </pivotField>
    <pivotField axis="axisRow" outline="0" showAll="0" defaultSubtotal="0">
      <items count="15">
        <item x="0"/>
        <item x="2"/>
        <item x="3"/>
        <item x="4"/>
        <item x="5"/>
        <item x="1"/>
        <item x="6"/>
        <item x="7"/>
        <item x="11"/>
        <item x="8"/>
        <item x="9"/>
        <item x="12"/>
        <item x="10"/>
        <item x="13"/>
        <item x="14"/>
      </items>
    </pivotField>
    <pivotField axis="axisRow" outline="0" showAll="0" defaultSubtotal="0">
      <items count="15">
        <item x="12"/>
        <item x="6"/>
        <item x="13"/>
        <item x="7"/>
        <item x="0"/>
        <item x="14"/>
        <item x="8"/>
        <item x="9"/>
        <item x="5"/>
        <item x="10"/>
        <item x="1"/>
        <item x="4"/>
        <item x="3"/>
        <item x="2"/>
        <item x="11"/>
      </items>
    </pivotField>
    <pivotField axis="axisRow" outline="0" showAll="0" defaultSubtotal="0">
      <items count="74">
        <item x="24"/>
        <item x="60"/>
        <item x="65"/>
        <item x="64"/>
        <item x="54"/>
        <item x="50"/>
        <item x="59"/>
        <item x="14"/>
        <item x="16"/>
        <item x="28"/>
        <item x="69"/>
        <item x="33"/>
        <item x="11"/>
        <item x="0"/>
        <item x="17"/>
        <item x="5"/>
        <item x="1"/>
        <item x="3"/>
        <item x="52"/>
        <item x="35"/>
        <item x="25"/>
        <item x="30"/>
        <item x="66"/>
        <item x="12"/>
        <item x="18"/>
        <item x="9"/>
        <item x="53"/>
        <item x="44"/>
        <item x="45"/>
        <item x="61"/>
        <item x="29"/>
        <item x="4"/>
        <item x="34"/>
        <item x="55"/>
        <item x="42"/>
        <item x="49"/>
        <item x="63"/>
        <item x="22"/>
        <item x="32"/>
        <item x="38"/>
        <item x="57"/>
        <item x="26"/>
        <item x="8"/>
        <item x="27"/>
        <item x="10"/>
        <item x="36"/>
        <item x="51"/>
        <item x="46"/>
        <item x="7"/>
        <item x="20"/>
        <item x="31"/>
        <item x="23"/>
        <item x="67"/>
        <item x="15"/>
        <item x="56"/>
        <item x="2"/>
        <item x="73"/>
        <item x="71"/>
        <item x="58"/>
        <item x="6"/>
        <item x="39"/>
        <item x="62"/>
        <item x="37"/>
        <item x="72"/>
        <item x="70"/>
        <item x="21"/>
        <item x="13"/>
        <item x="47"/>
        <item x="48"/>
        <item x="43"/>
        <item x="19"/>
        <item x="41"/>
        <item x="40"/>
        <item x="68"/>
      </items>
    </pivotField>
  </pivotFields>
  <rowFields count="7">
    <field x="2"/>
    <field x="3"/>
    <field x="4"/>
    <field x="5"/>
    <field x="6"/>
    <field x="7"/>
    <field x="8"/>
  </rowFields>
  <rowItems count="22">
    <i>
      <x v="34"/>
      <x v="6"/>
      <x/>
      <x v="12"/>
      <x/>
      <x v="4"/>
      <x v="49"/>
    </i>
    <i>
      <x v="42"/>
      <x v="5"/>
      <x/>
      <x v="2"/>
      <x/>
      <x v="4"/>
      <x v="55"/>
    </i>
    <i>
      <x v="43"/>
      <x v="3"/>
      <x v="1"/>
      <x v="10"/>
      <x v="1"/>
      <x v="7"/>
      <x v="44"/>
    </i>
    <i>
      <x v="81"/>
      <x v="5"/>
      <x/>
      <x v="2"/>
      <x/>
      <x v="4"/>
      <x v="55"/>
    </i>
    <i>
      <x v="82"/>
      <x v="6"/>
      <x/>
      <x v="4"/>
      <x/>
      <x v="4"/>
      <x v="13"/>
    </i>
    <i>
      <x v="83"/>
      <x v="6"/>
      <x/>
      <x v="7"/>
      <x/>
      <x v="4"/>
      <x v="13"/>
    </i>
    <i>
      <x v="84"/>
      <x v="5"/>
      <x/>
      <x v="5"/>
      <x/>
      <x v="4"/>
      <x v="13"/>
    </i>
    <i>
      <x v="85"/>
      <x v="3"/>
      <x/>
      <x v="2"/>
      <x v="4"/>
      <x v="3"/>
      <x v="65"/>
    </i>
    <i>
      <x v="86"/>
      <x v="3"/>
      <x v="12"/>
      <x v="10"/>
      <x v="3"/>
      <x v="4"/>
      <x v="44"/>
    </i>
    <i>
      <x v="87"/>
      <x v="5"/>
      <x/>
      <x v="4"/>
      <x/>
      <x v="4"/>
      <x v="43"/>
    </i>
    <i>
      <x v="88"/>
      <x v="5"/>
      <x/>
      <x v="12"/>
      <x/>
      <x v="4"/>
      <x v="25"/>
    </i>
    <i>
      <x v="89"/>
      <x v="5"/>
      <x/>
      <x v="5"/>
      <x/>
      <x v="10"/>
      <x v="13"/>
    </i>
    <i>
      <x v="90"/>
      <x v="5"/>
      <x/>
      <x v="2"/>
      <x/>
      <x v="4"/>
      <x v="55"/>
    </i>
    <i>
      <x v="91"/>
      <x v="2"/>
      <x v="1"/>
      <x v="3"/>
      <x v="2"/>
      <x/>
      <x v="13"/>
    </i>
    <i>
      <x v="92"/>
      <x v="3"/>
      <x v="1"/>
      <x v="10"/>
      <x v="3"/>
      <x v="2"/>
      <x v="7"/>
    </i>
    <i>
      <x v="93"/>
      <x v="5"/>
      <x/>
      <x v="5"/>
      <x/>
      <x v="4"/>
      <x v="12"/>
    </i>
    <i>
      <x v="94"/>
      <x v="5"/>
      <x v="1"/>
      <x v="1"/>
      <x/>
      <x v="4"/>
      <x v="44"/>
    </i>
    <i>
      <x v="95"/>
      <x v="3"/>
      <x v="7"/>
      <x v="10"/>
      <x v="2"/>
      <x v="1"/>
      <x v="16"/>
    </i>
    <i>
      <x v="96"/>
      <x v="5"/>
      <x/>
      <x v="1"/>
      <x/>
      <x v="4"/>
      <x v="31"/>
    </i>
    <i>
      <x v="97"/>
      <x v="1"/>
      <x v="1"/>
      <x v="3"/>
      <x v="2"/>
      <x v="8"/>
      <x v="13"/>
    </i>
    <i>
      <x v="98"/>
      <x v="6"/>
      <x v="1"/>
      <x v="4"/>
      <x/>
      <x v="4"/>
      <x v="13"/>
    </i>
    <i>
      <x v="99"/>
      <x v="5"/>
      <x v="2"/>
      <x v="5"/>
      <x/>
      <x v="10"/>
      <x v="13"/>
    </i>
  </rowItems>
  <colItems count="1">
    <i/>
  </colItems>
  <pageFields count="1">
    <pageField fld="1" item="0" hier="-1"/>
  </pageFields>
  <formats count="275">
    <format dxfId="277">
      <pivotArea field="2" type="button" dataOnly="0" labelOnly="1" outline="0" axis="axisRow" fieldPosition="0"/>
    </format>
    <format dxfId="276">
      <pivotArea field="3" type="button" dataOnly="0" labelOnly="1" outline="0" axis="axisRow" fieldPosition="1"/>
    </format>
    <format dxfId="275">
      <pivotArea field="4" type="button" dataOnly="0" labelOnly="1" outline="0" axis="axisRow" fieldPosition="2"/>
    </format>
    <format dxfId="274">
      <pivotArea field="5" type="button" dataOnly="0" labelOnly="1" outline="0" axis="axisRow" fieldPosition="3"/>
    </format>
    <format dxfId="273">
      <pivotArea field="6" type="button" dataOnly="0" labelOnly="1" outline="0" axis="axisRow" fieldPosition="4"/>
    </format>
    <format dxfId="272">
      <pivotArea field="7" type="button" dataOnly="0" labelOnly="1" outline="0" axis="axisRow" fieldPosition="5"/>
    </format>
    <format dxfId="271">
      <pivotArea field="8" type="button" dataOnly="0" labelOnly="1" outline="0" axis="axisRow" fieldPosition="6"/>
    </format>
    <format dxfId="270">
      <pivotArea dataOnly="0" labelOnly="1" grandRow="1" outline="0" fieldPosition="0"/>
    </format>
    <format dxfId="269">
      <pivotArea dataOnly="0" labelOnly="1" fieldPosition="0">
        <references count="1">
          <reference field="2" count="4">
            <x v="1"/>
            <x v="7"/>
            <x v="20"/>
            <x v="21"/>
          </reference>
        </references>
      </pivotArea>
    </format>
    <format dxfId="268">
      <pivotArea dataOnly="0" labelOnly="1" fieldPosition="0">
        <references count="1">
          <reference field="2" count="4">
            <x v="1"/>
            <x v="7"/>
            <x v="20"/>
            <x v="21"/>
          </reference>
        </references>
      </pivotArea>
    </format>
    <format dxfId="267">
      <pivotArea dataOnly="0" labelOnly="1" fieldPosition="0">
        <references count="1">
          <reference field="2" count="4">
            <x v="1"/>
            <x v="7"/>
            <x v="20"/>
            <x v="21"/>
          </reference>
        </references>
      </pivotArea>
    </format>
    <format dxfId="266">
      <pivotArea dataOnly="0" labelOnly="1" fieldPosition="0">
        <references count="1">
          <reference field="2" count="4">
            <x v="1"/>
            <x v="7"/>
            <x v="20"/>
            <x v="21"/>
          </reference>
        </references>
      </pivotArea>
    </format>
    <format dxfId="265">
      <pivotArea field="2" type="button" dataOnly="0" labelOnly="1" outline="0" axis="axisRow" fieldPosition="0"/>
    </format>
    <format dxfId="264">
      <pivotArea field="3" type="button" dataOnly="0" labelOnly="1" outline="0" axis="axisRow" fieldPosition="1"/>
    </format>
    <format dxfId="263">
      <pivotArea field="4" type="button" dataOnly="0" labelOnly="1" outline="0" axis="axisRow" fieldPosition="2"/>
    </format>
    <format dxfId="262">
      <pivotArea field="5" type="button" dataOnly="0" labelOnly="1" outline="0" axis="axisRow" fieldPosition="3"/>
    </format>
    <format dxfId="261">
      <pivotArea field="6" type="button" dataOnly="0" labelOnly="1" outline="0" axis="axisRow" fieldPosition="4"/>
    </format>
    <format dxfId="260">
      <pivotArea field="7" type="button" dataOnly="0" labelOnly="1" outline="0" axis="axisRow" fieldPosition="5"/>
    </format>
    <format dxfId="259">
      <pivotArea field="8" type="button" dataOnly="0" labelOnly="1" outline="0" axis="axisRow" fieldPosition="6"/>
    </format>
    <format dxfId="258">
      <pivotArea field="2" type="button" dataOnly="0" labelOnly="1" outline="0" axis="axisRow" fieldPosition="0"/>
    </format>
    <format dxfId="257">
      <pivotArea field="3" type="button" dataOnly="0" labelOnly="1" outline="0" axis="axisRow" fieldPosition="1"/>
    </format>
    <format dxfId="256">
      <pivotArea field="4" type="button" dataOnly="0" labelOnly="1" outline="0" axis="axisRow" fieldPosition="2"/>
    </format>
    <format dxfId="255">
      <pivotArea field="5" type="button" dataOnly="0" labelOnly="1" outline="0" axis="axisRow" fieldPosition="3"/>
    </format>
    <format dxfId="254">
      <pivotArea field="6" type="button" dataOnly="0" labelOnly="1" outline="0" axis="axisRow" fieldPosition="4"/>
    </format>
    <format dxfId="253">
      <pivotArea field="7" type="button" dataOnly="0" labelOnly="1" outline="0" axis="axisRow" fieldPosition="5"/>
    </format>
    <format dxfId="252">
      <pivotArea field="8" type="button" dataOnly="0" labelOnly="1" outline="0" axis="axisRow" fieldPosition="6"/>
    </format>
    <format dxfId="251">
      <pivotArea dataOnly="0" labelOnly="1" fieldPosition="0">
        <references count="1">
          <reference field="2" count="4">
            <x v="1"/>
            <x v="7"/>
            <x v="20"/>
            <x v="21"/>
          </reference>
        </references>
      </pivotArea>
    </format>
    <format dxfId="250">
      <pivotArea dataOnly="0" labelOnly="1" fieldPosition="0">
        <references count="1">
          <reference field="2" count="2">
            <x v="19"/>
            <x v="53"/>
          </reference>
        </references>
      </pivotArea>
    </format>
    <format dxfId="249">
      <pivotArea dataOnly="0" labelOnly="1" fieldPosition="0">
        <references count="1">
          <reference field="2" count="2">
            <x v="19"/>
            <x v="53"/>
          </reference>
        </references>
      </pivotArea>
    </format>
    <format dxfId="248">
      <pivotArea dataOnly="0" labelOnly="1" fieldPosition="0">
        <references count="2">
          <reference field="2" count="1" selected="0">
            <x v="19"/>
          </reference>
          <reference field="3" count="1">
            <x v="5"/>
          </reference>
        </references>
      </pivotArea>
    </format>
    <format dxfId="247">
      <pivotArea dataOnly="0" labelOnly="1" fieldPosition="0">
        <references count="2">
          <reference field="2" count="1" selected="0">
            <x v="19"/>
          </reference>
          <reference field="3" count="1">
            <x v="5"/>
          </reference>
        </references>
      </pivotArea>
    </format>
    <format dxfId="246">
      <pivotArea dataOnly="0" labelOnly="1" fieldPosition="0">
        <references count="2">
          <reference field="2" count="1" selected="0">
            <x v="19"/>
          </reference>
          <reference field="3" count="1">
            <x v="5"/>
          </reference>
        </references>
      </pivotArea>
    </format>
    <format dxfId="245">
      <pivotArea dataOnly="0" labelOnly="1" fieldPosition="0">
        <references count="2">
          <reference field="2" count="1" selected="0">
            <x v="53"/>
          </reference>
          <reference field="3" count="1">
            <x v="5"/>
          </reference>
        </references>
      </pivotArea>
    </format>
    <format dxfId="244">
      <pivotArea dataOnly="0" labelOnly="1" fieldPosition="0">
        <references count="2">
          <reference field="2" count="1" selected="0">
            <x v="53"/>
          </reference>
          <reference field="3" count="1">
            <x v="5"/>
          </reference>
        </references>
      </pivotArea>
    </format>
    <format dxfId="243">
      <pivotArea dataOnly="0" labelOnly="1" fieldPosition="0">
        <references count="3">
          <reference field="2" count="1" selected="0">
            <x v="19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242">
      <pivotArea dataOnly="0" labelOnly="1" fieldPosition="0">
        <references count="3">
          <reference field="2" count="1" selected="0">
            <x v="19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241">
      <pivotArea dataOnly="0" labelOnly="1" fieldPosition="0">
        <references count="3">
          <reference field="2" count="1" selected="0">
            <x v="19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240">
      <pivotArea dataOnly="0" labelOnly="1" fieldPosition="0">
        <references count="3">
          <reference field="2" count="1" selected="0">
            <x v="53"/>
          </reference>
          <reference field="3" count="1" selected="0">
            <x v="5"/>
          </reference>
          <reference field="4" count="1">
            <x v="3"/>
          </reference>
        </references>
      </pivotArea>
    </format>
    <format dxfId="239">
      <pivotArea dataOnly="0" labelOnly="1" fieldPosition="0">
        <references count="1">
          <reference field="2" count="2">
            <x v="19"/>
            <x v="53"/>
          </reference>
        </references>
      </pivotArea>
    </format>
    <format dxfId="238">
      <pivotArea dataOnly="0" labelOnly="1" fieldPosition="0">
        <references count="1">
          <reference field="2" count="2">
            <x v="19"/>
            <x v="53"/>
          </reference>
        </references>
      </pivotArea>
    </format>
    <format dxfId="237">
      <pivotArea dataOnly="0" labelOnly="1" grandRow="1" outline="0" fieldPosition="0"/>
    </format>
    <format dxfId="236">
      <pivotArea field="1" type="button" dataOnly="0" labelOnly="1" outline="0" axis="axisPage" fieldPosition="0"/>
    </format>
    <format dxfId="235">
      <pivotArea dataOnly="0" labelOnly="1" fieldPosition="0">
        <references count="1">
          <reference field="2" count="3">
            <x v="13"/>
            <x v="19"/>
            <x v="38"/>
          </reference>
        </references>
      </pivotArea>
    </format>
    <format dxfId="234">
      <pivotArea dataOnly="0" labelOnly="1" fieldPosition="0">
        <references count="1">
          <reference field="2" count="3">
            <x v="13"/>
            <x v="19"/>
            <x v="38"/>
          </reference>
        </references>
      </pivotArea>
    </format>
    <format dxfId="233">
      <pivotArea dataOnly="0" labelOnly="1" fieldPosition="0">
        <references count="1">
          <reference field="2" count="1">
            <x v="34"/>
          </reference>
        </references>
      </pivotArea>
    </format>
    <format dxfId="232">
      <pivotArea dataOnly="0" labelOnly="1" fieldPosition="0">
        <references count="1">
          <reference field="2" count="1">
            <x v="34"/>
          </reference>
        </references>
      </pivotArea>
    </format>
    <format dxfId="231">
      <pivotArea dataOnly="0" labelOnly="1" fieldPosition="0">
        <references count="1">
          <reference field="2" count="1">
            <x v="0"/>
          </reference>
        </references>
      </pivotArea>
    </format>
    <format dxfId="230">
      <pivotArea dataOnly="0" labelOnly="1" fieldPosition="0">
        <references count="1">
          <reference field="2" count="1">
            <x v="0"/>
          </reference>
        </references>
      </pivotArea>
    </format>
    <format dxfId="229">
      <pivotArea dataOnly="0" labelOnly="1" fieldPosition="0">
        <references count="1">
          <reference field="2" count="1">
            <x v="2"/>
          </reference>
        </references>
      </pivotArea>
    </format>
    <format dxfId="228">
      <pivotArea dataOnly="0" labelOnly="1" fieldPosition="0">
        <references count="1">
          <reference field="2" count="1">
            <x v="2"/>
          </reference>
        </references>
      </pivotArea>
    </format>
    <format dxfId="227">
      <pivotArea dataOnly="0" labelOnly="1" fieldPosition="0">
        <references count="1">
          <reference field="2" count="5">
            <x v="26"/>
            <x v="27"/>
            <x v="28"/>
            <x v="49"/>
            <x v="53"/>
          </reference>
        </references>
      </pivotArea>
    </format>
    <format dxfId="226">
      <pivotArea dataOnly="0" labelOnly="1" fieldPosition="0">
        <references count="1">
          <reference field="2" count="5">
            <x v="26"/>
            <x v="27"/>
            <x v="28"/>
            <x v="49"/>
            <x v="53"/>
          </reference>
        </references>
      </pivotArea>
    </format>
    <format dxfId="225">
      <pivotArea dataOnly="0" labelOnly="1" fieldPosition="0">
        <references count="1">
          <reference field="2" count="3">
            <x v="7"/>
            <x v="17"/>
            <x v="20"/>
          </reference>
        </references>
      </pivotArea>
    </format>
    <format dxfId="224">
      <pivotArea dataOnly="0" labelOnly="1" fieldPosition="0">
        <references count="1">
          <reference field="2" count="3">
            <x v="7"/>
            <x v="17"/>
            <x v="20"/>
          </reference>
        </references>
      </pivotArea>
    </format>
    <format dxfId="223">
      <pivotArea dataOnly="0" labelOnly="1" fieldPosition="0">
        <references count="1">
          <reference field="2" count="3">
            <x v="36"/>
            <x v="39"/>
            <x v="40"/>
          </reference>
        </references>
      </pivotArea>
    </format>
    <format dxfId="222">
      <pivotArea dataOnly="0" labelOnly="1" fieldPosition="0">
        <references count="1">
          <reference field="2" count="3">
            <x v="36"/>
            <x v="39"/>
            <x v="40"/>
          </reference>
        </references>
      </pivotArea>
    </format>
    <format dxfId="221">
      <pivotArea dataOnly="0" labelOnly="1" fieldPosition="0">
        <references count="1">
          <reference field="2" count="2">
            <x v="17"/>
            <x v="20"/>
          </reference>
        </references>
      </pivotArea>
    </format>
    <format dxfId="220">
      <pivotArea dataOnly="0" labelOnly="1" fieldPosition="0">
        <references count="1">
          <reference field="2" count="3">
            <x v="16"/>
            <x v="42"/>
            <x v="45"/>
          </reference>
        </references>
      </pivotArea>
    </format>
    <format dxfId="219">
      <pivotArea dataOnly="0" labelOnly="1" fieldPosition="0">
        <references count="1">
          <reference field="2" count="3">
            <x v="16"/>
            <x v="42"/>
            <x v="45"/>
          </reference>
        </references>
      </pivotArea>
    </format>
    <format dxfId="218">
      <pivotArea dataOnly="0" labelOnly="1" fieldPosition="0">
        <references count="1">
          <reference field="2" count="8">
            <x v="6"/>
            <x v="42"/>
            <x v="43"/>
            <x v="44"/>
            <x v="45"/>
            <x v="46"/>
            <x v="59"/>
            <x v="60"/>
          </reference>
        </references>
      </pivotArea>
    </format>
    <format dxfId="217">
      <pivotArea dataOnly="0" labelOnly="1" fieldPosition="0">
        <references count="1">
          <reference field="2" count="8">
            <x v="6"/>
            <x v="42"/>
            <x v="43"/>
            <x v="44"/>
            <x v="45"/>
            <x v="46"/>
            <x v="59"/>
            <x v="60"/>
          </reference>
        </references>
      </pivotArea>
    </format>
    <format dxfId="216">
      <pivotArea dataOnly="0" labelOnly="1" fieldPosition="0">
        <references count="1">
          <reference field="2" count="4">
            <x v="8"/>
            <x v="9"/>
            <x v="18"/>
            <x v="20"/>
          </reference>
        </references>
      </pivotArea>
    </format>
    <format dxfId="215">
      <pivotArea dataOnly="0" labelOnly="1" fieldPosition="0">
        <references count="1">
          <reference field="2" count="4">
            <x v="8"/>
            <x v="9"/>
            <x v="18"/>
            <x v="20"/>
          </reference>
        </references>
      </pivotArea>
    </format>
    <format dxfId="214">
      <pivotArea dataOnly="0" labelOnly="1" fieldPosition="0">
        <references count="1">
          <reference field="2" count="1">
            <x v="26"/>
          </reference>
        </references>
      </pivotArea>
    </format>
    <format dxfId="213">
      <pivotArea dataOnly="0" labelOnly="1" fieldPosition="0">
        <references count="1">
          <reference field="2" count="1">
            <x v="26"/>
          </reference>
        </references>
      </pivotArea>
    </format>
    <format dxfId="212">
      <pivotArea dataOnly="0" labelOnly="1" fieldPosition="0">
        <references count="1">
          <reference field="2" count="1">
            <x v="58"/>
          </reference>
        </references>
      </pivotArea>
    </format>
    <format dxfId="211">
      <pivotArea dataOnly="0" labelOnly="1" fieldPosition="0">
        <references count="1">
          <reference field="2" count="1">
            <x v="58"/>
          </reference>
        </references>
      </pivotArea>
    </format>
    <format dxfId="210">
      <pivotArea dataOnly="0" labelOnly="1" fieldPosition="0">
        <references count="1">
          <reference field="2" count="2">
            <x v="12"/>
            <x v="27"/>
          </reference>
        </references>
      </pivotArea>
    </format>
    <format dxfId="209">
      <pivotArea dataOnly="0" labelOnly="1" fieldPosition="0">
        <references count="1">
          <reference field="2" count="2">
            <x v="12"/>
            <x v="27"/>
          </reference>
        </references>
      </pivotArea>
    </format>
    <format dxfId="208">
      <pivotArea dataOnly="0" labelOnly="1" fieldPosition="0">
        <references count="1">
          <reference field="2" count="4">
            <x v="13"/>
            <x v="14"/>
            <x v="26"/>
            <x v="29"/>
          </reference>
        </references>
      </pivotArea>
    </format>
    <format dxfId="207">
      <pivotArea dataOnly="0" labelOnly="1" fieldPosition="0">
        <references count="1">
          <reference field="2" count="4">
            <x v="13"/>
            <x v="14"/>
            <x v="26"/>
            <x v="29"/>
          </reference>
        </references>
      </pivotArea>
    </format>
    <format dxfId="206">
      <pivotArea dataOnly="0" labelOnly="1" fieldPosition="0">
        <references count="1">
          <reference field="2" count="3">
            <x v="6"/>
            <x v="10"/>
            <x v="60"/>
          </reference>
        </references>
      </pivotArea>
    </format>
    <format dxfId="205">
      <pivotArea dataOnly="0" labelOnly="1" fieldPosition="0">
        <references count="1">
          <reference field="2" count="3">
            <x v="6"/>
            <x v="10"/>
            <x v="60"/>
          </reference>
        </references>
      </pivotArea>
    </format>
    <format dxfId="204">
      <pivotArea dataOnly="0" labelOnly="1" fieldPosition="0">
        <references count="1">
          <reference field="2" count="2">
            <x v="2"/>
            <x v="53"/>
          </reference>
        </references>
      </pivotArea>
    </format>
    <format dxfId="203">
      <pivotArea dataOnly="0" labelOnly="1" fieldPosition="0">
        <references count="1">
          <reference field="2" count="2">
            <x v="2"/>
            <x v="53"/>
          </reference>
        </references>
      </pivotArea>
    </format>
    <format dxfId="202">
      <pivotArea dataOnly="0" labelOnly="1" fieldPosition="0">
        <references count="1">
          <reference field="2" count="1">
            <x v="15"/>
          </reference>
        </references>
      </pivotArea>
    </format>
    <format dxfId="201">
      <pivotArea dataOnly="0" labelOnly="1" fieldPosition="0">
        <references count="1">
          <reference field="2" count="1">
            <x v="15"/>
          </reference>
        </references>
      </pivotArea>
    </format>
    <format dxfId="200">
      <pivotArea dataOnly="0" labelOnly="1" fieldPosition="0">
        <references count="1">
          <reference field="2" count="8">
            <x v="13"/>
            <x v="22"/>
            <x v="23"/>
            <x v="24"/>
            <x v="25"/>
            <x v="36"/>
            <x v="37"/>
            <x v="40"/>
          </reference>
        </references>
      </pivotArea>
    </format>
    <format dxfId="199">
      <pivotArea dataOnly="0" labelOnly="1" fieldPosition="0">
        <references count="1">
          <reference field="2" count="1">
            <x v="61"/>
          </reference>
        </references>
      </pivotArea>
    </format>
    <format dxfId="198">
      <pivotArea dataOnly="0" labelOnly="1" fieldPosition="0">
        <references count="1">
          <reference field="2" count="8">
            <x v="13"/>
            <x v="22"/>
            <x v="23"/>
            <x v="24"/>
            <x v="25"/>
            <x v="36"/>
            <x v="37"/>
            <x v="40"/>
          </reference>
        </references>
      </pivotArea>
    </format>
    <format dxfId="197">
      <pivotArea dataOnly="0" labelOnly="1" fieldPosition="0">
        <references count="1">
          <reference field="2" count="1">
            <x v="61"/>
          </reference>
        </references>
      </pivotArea>
    </format>
    <format dxfId="196">
      <pivotArea dataOnly="0" labelOnly="1" fieldPosition="0">
        <references count="1">
          <reference field="2" count="3">
            <x v="28"/>
            <x v="36"/>
            <x v="41"/>
          </reference>
        </references>
      </pivotArea>
    </format>
    <format dxfId="195">
      <pivotArea dataOnly="0" labelOnly="1" fieldPosition="0">
        <references count="1">
          <reference field="2" count="3">
            <x v="28"/>
            <x v="36"/>
            <x v="41"/>
          </reference>
        </references>
      </pivotArea>
    </format>
    <format dxfId="194">
      <pivotArea dataOnly="0" labelOnly="1" fieldPosition="0">
        <references count="1">
          <reference field="2" count="3">
            <x v="4"/>
            <x v="35"/>
            <x v="42"/>
          </reference>
        </references>
      </pivotArea>
    </format>
    <format dxfId="193">
      <pivotArea dataOnly="0" labelOnly="1" fieldPosition="0">
        <references count="1">
          <reference field="2" count="3">
            <x v="4"/>
            <x v="35"/>
            <x v="42"/>
          </reference>
        </references>
      </pivotArea>
    </format>
    <format dxfId="192">
      <pivotArea dataOnly="0" labelOnly="1" fieldPosition="0">
        <references count="1">
          <reference field="2" count="1">
            <x v="11"/>
          </reference>
        </references>
      </pivotArea>
    </format>
    <format dxfId="191">
      <pivotArea dataOnly="0" labelOnly="1" fieldPosition="0">
        <references count="1">
          <reference field="2" count="1">
            <x v="11"/>
          </reference>
        </references>
      </pivotArea>
    </format>
    <format dxfId="190">
      <pivotArea dataOnly="0" labelOnly="1" fieldPosition="0">
        <references count="1">
          <reference field="2" count="1">
            <x v="40"/>
          </reference>
        </references>
      </pivotArea>
    </format>
    <format dxfId="189">
      <pivotArea dataOnly="0" labelOnly="1" fieldPosition="0">
        <references count="1">
          <reference field="2" count="1">
            <x v="40"/>
          </reference>
        </references>
      </pivotArea>
    </format>
    <format dxfId="188">
      <pivotArea dataOnly="0" labelOnly="1" fieldPosition="0">
        <references count="1">
          <reference field="2" count="1">
            <x v="19"/>
          </reference>
        </references>
      </pivotArea>
    </format>
    <format dxfId="187">
      <pivotArea dataOnly="0" labelOnly="1" fieldPosition="0">
        <references count="1">
          <reference field="2" count="1">
            <x v="19"/>
          </reference>
        </references>
      </pivotArea>
    </format>
    <format dxfId="186">
      <pivotArea dataOnly="0" labelOnly="1" fieldPosition="0">
        <references count="1">
          <reference field="2" count="1">
            <x v="3"/>
          </reference>
        </references>
      </pivotArea>
    </format>
    <format dxfId="185">
      <pivotArea dataOnly="0" labelOnly="1" fieldPosition="0">
        <references count="1">
          <reference field="2" count="1">
            <x v="3"/>
          </reference>
        </references>
      </pivotArea>
    </format>
    <format dxfId="184">
      <pivotArea dataOnly="0" labelOnly="1" fieldPosition="0">
        <references count="1">
          <reference field="2" count="6">
            <x v="26"/>
            <x v="28"/>
            <x v="30"/>
            <x v="50"/>
            <x v="51"/>
            <x v="52"/>
          </reference>
        </references>
      </pivotArea>
    </format>
    <format dxfId="183">
      <pivotArea dataOnly="0" labelOnly="1" fieldPosition="0">
        <references count="1">
          <reference field="2" count="6">
            <x v="26"/>
            <x v="28"/>
            <x v="30"/>
            <x v="50"/>
            <x v="51"/>
            <x v="52"/>
          </reference>
        </references>
      </pivotArea>
    </format>
    <format dxfId="182">
      <pivotArea dataOnly="0" labelOnly="1" grandRow="1" outline="0" fieldPosition="0"/>
    </format>
    <format dxfId="181">
      <pivotArea dataOnly="0" labelOnly="1" grandRow="1" outline="0" fieldPosition="0"/>
    </format>
    <format dxfId="180">
      <pivotArea dataOnly="0" labelOnly="1" fieldPosition="0">
        <references count="1">
          <reference field="2" count="1">
            <x v="5"/>
          </reference>
        </references>
      </pivotArea>
    </format>
    <format dxfId="179">
      <pivotArea dataOnly="0" labelOnly="1" fieldPosition="0">
        <references count="1">
          <reference field="2" count="1">
            <x v="5"/>
          </reference>
        </references>
      </pivotArea>
    </format>
    <format dxfId="178">
      <pivotArea dataOnly="0" labelOnly="1" fieldPosition="0">
        <references count="1">
          <reference field="2" count="2">
            <x v="25"/>
            <x v="33"/>
          </reference>
        </references>
      </pivotArea>
    </format>
    <format dxfId="177">
      <pivotArea dataOnly="0" labelOnly="1" fieldPosition="0">
        <references count="1">
          <reference field="2" count="2">
            <x v="25"/>
            <x v="33"/>
          </reference>
        </references>
      </pivotArea>
    </format>
    <format dxfId="176">
      <pivotArea dataOnly="0" labelOnly="1" fieldPosition="0">
        <references count="1">
          <reference field="2" count="7">
            <x v="26"/>
            <x v="47"/>
            <x v="53"/>
            <x v="54"/>
            <x v="55"/>
            <x v="56"/>
            <x v="57"/>
          </reference>
        </references>
      </pivotArea>
    </format>
    <format dxfId="175">
      <pivotArea dataOnly="0" labelOnly="1" fieldPosition="0">
        <references count="1">
          <reference field="2" count="7">
            <x v="26"/>
            <x v="47"/>
            <x v="53"/>
            <x v="54"/>
            <x v="55"/>
            <x v="56"/>
            <x v="57"/>
          </reference>
        </references>
      </pivotArea>
    </format>
    <format dxfId="174">
      <pivotArea dataOnly="0" labelOnly="1" fieldPosition="0">
        <references count="1">
          <reference field="2" count="2">
            <x v="28"/>
            <x v="48"/>
          </reference>
        </references>
      </pivotArea>
    </format>
    <format dxfId="173">
      <pivotArea dataOnly="0" labelOnly="1" fieldPosition="0">
        <references count="1">
          <reference field="2" count="2">
            <x v="28"/>
            <x v="48"/>
          </reference>
        </references>
      </pivotArea>
    </format>
    <format dxfId="172">
      <pivotArea dataOnly="0" labelOnly="1" fieldPosition="0">
        <references count="1">
          <reference field="2" count="2">
            <x v="31"/>
            <x v="32"/>
          </reference>
        </references>
      </pivotArea>
    </format>
    <format dxfId="171">
      <pivotArea dataOnly="0" labelOnly="1" fieldPosition="0">
        <references count="1">
          <reference field="2" count="2">
            <x v="31"/>
            <x v="32"/>
          </reference>
        </references>
      </pivotArea>
    </format>
    <format dxfId="170">
      <pivotArea dataOnly="0" labelOnly="1" fieldPosition="0">
        <references count="1">
          <reference field="2" count="1">
            <x v="11"/>
          </reference>
        </references>
      </pivotArea>
    </format>
    <format dxfId="169">
      <pivotArea dataOnly="0" labelOnly="1" fieldPosition="0">
        <references count="1">
          <reference field="2" count="1">
            <x v="11"/>
          </reference>
        </references>
      </pivotArea>
    </format>
    <format dxfId="168">
      <pivotArea dataOnly="0" labelOnly="1" fieldPosition="0">
        <references count="1">
          <reference field="2" count="1">
            <x v="34"/>
          </reference>
        </references>
      </pivotArea>
    </format>
    <format dxfId="167">
      <pivotArea dataOnly="0" labelOnly="1" fieldPosition="0">
        <references count="2">
          <reference field="2" count="1" selected="0">
            <x v="34"/>
          </reference>
          <reference field="3" count="1">
            <x v="6"/>
          </reference>
        </references>
      </pivotArea>
    </format>
    <format dxfId="166">
      <pivotArea dataOnly="0" labelOnly="1" fieldPosition="0">
        <references count="3">
          <reference field="2" count="1" selected="0">
            <x v="34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65">
      <pivotArea dataOnly="0" labelOnly="1" fieldPosition="0">
        <references count="3">
          <reference field="2" count="1" selected="0">
            <x v="34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64">
      <pivotArea dataOnly="0" labelOnly="1" fieldPosition="0">
        <references count="1">
          <reference field="2" count="1">
            <x v="0"/>
          </reference>
        </references>
      </pivotArea>
    </format>
    <format dxfId="163">
      <pivotArea dataOnly="0" labelOnly="1" fieldPosition="0">
        <references count="3">
          <reference field="2" count="1" selected="0">
            <x v="2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162">
      <pivotArea dataOnly="0" labelOnly="1" fieldPosition="0">
        <references count="1">
          <reference field="2" count="5">
            <x v="26"/>
            <x v="27"/>
            <x v="28"/>
            <x v="49"/>
            <x v="53"/>
          </reference>
        </references>
      </pivotArea>
    </format>
    <format dxfId="161">
      <pivotArea dataOnly="0" labelOnly="1" fieldPosition="0">
        <references count="2">
          <reference field="2" count="1" selected="0">
            <x v="27"/>
          </reference>
          <reference field="3" count="1">
            <x v="3"/>
          </reference>
        </references>
      </pivotArea>
    </format>
    <format dxfId="160">
      <pivotArea dataOnly="0" labelOnly="1" fieldPosition="0">
        <references count="2">
          <reference field="2" count="1" selected="0">
            <x v="28"/>
          </reference>
          <reference field="3" count="1">
            <x v="2"/>
          </reference>
        </references>
      </pivotArea>
    </format>
    <format dxfId="159">
      <pivotArea dataOnly="0" labelOnly="1" fieldPosition="0">
        <references count="2">
          <reference field="2" count="1" selected="0">
            <x v="49"/>
          </reference>
          <reference field="3" count="1">
            <x v="3"/>
          </reference>
        </references>
      </pivotArea>
    </format>
    <format dxfId="158">
      <pivotArea dataOnly="0" labelOnly="1" fieldPosition="0">
        <references count="2">
          <reference field="2" count="1" selected="0">
            <x v="53"/>
          </reference>
          <reference field="3" count="1">
            <x v="5"/>
          </reference>
        </references>
      </pivotArea>
    </format>
    <format dxfId="157">
      <pivotArea dataOnly="0" labelOnly="1" fieldPosition="0">
        <references count="3">
          <reference field="2" count="1" selected="0">
            <x v="49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56">
      <pivotArea dataOnly="0" labelOnly="1" fieldPosition="0">
        <references count="2">
          <reference field="2" count="1" selected="0">
            <x v="27"/>
          </reference>
          <reference field="3" count="1">
            <x v="3"/>
          </reference>
        </references>
      </pivotArea>
    </format>
    <format dxfId="155">
      <pivotArea dataOnly="0" labelOnly="1" fieldPosition="0">
        <references count="2">
          <reference field="2" count="1" selected="0">
            <x v="28"/>
          </reference>
          <reference field="3" count="1">
            <x v="2"/>
          </reference>
        </references>
      </pivotArea>
    </format>
    <format dxfId="154">
      <pivotArea dataOnly="0" labelOnly="1" fieldPosition="0">
        <references count="3">
          <reference field="2" count="1" selected="0">
            <x v="49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53">
      <pivotArea dataOnly="0" labelOnly="1" fieldPosition="0">
        <references count="2">
          <reference field="2" count="1" selected="0">
            <x v="49"/>
          </reference>
          <reference field="3" count="1">
            <x v="3"/>
          </reference>
        </references>
      </pivotArea>
    </format>
    <format dxfId="152">
      <pivotArea dataOnly="0" labelOnly="1" fieldPosition="0">
        <references count="1">
          <reference field="2" count="3">
            <x v="13"/>
            <x v="19"/>
            <x v="38"/>
          </reference>
        </references>
      </pivotArea>
    </format>
    <format dxfId="151">
      <pivotArea dataOnly="0" labelOnly="1" fieldPosition="0">
        <references count="2">
          <reference field="2" count="1" selected="0">
            <x v="13"/>
          </reference>
          <reference field="3" count="1">
            <x v="2"/>
          </reference>
        </references>
      </pivotArea>
    </format>
    <format dxfId="150">
      <pivotArea dataOnly="0" labelOnly="1" fieldPosition="0">
        <references count="2">
          <reference field="2" count="1" selected="0">
            <x v="19"/>
          </reference>
          <reference field="3" count="1">
            <x v="3"/>
          </reference>
        </references>
      </pivotArea>
    </format>
    <format dxfId="149">
      <pivotArea dataOnly="0" labelOnly="1" fieldPosition="0">
        <references count="2">
          <reference field="2" count="1" selected="0">
            <x v="38"/>
          </reference>
          <reference field="3" count="1">
            <x v="3"/>
          </reference>
        </references>
      </pivotArea>
    </format>
    <format dxfId="148">
      <pivotArea dataOnly="0" labelOnly="1" fieldPosition="0">
        <references count="3">
          <reference field="2" count="1" selected="0">
            <x v="19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47">
      <pivotArea dataOnly="0" labelOnly="1" fieldPosition="0">
        <references count="3">
          <reference field="2" count="1" selected="0">
            <x v="19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46">
      <pivotArea dataOnly="0" labelOnly="1" fieldPosition="0">
        <references count="2">
          <reference field="2" count="1" selected="0">
            <x v="38"/>
          </reference>
          <reference field="3" count="1">
            <x v="3"/>
          </reference>
        </references>
      </pivotArea>
    </format>
    <format dxfId="145">
      <pivotArea dataOnly="0" labelOnly="1" fieldPosition="0">
        <references count="2">
          <reference field="2" count="1" selected="0">
            <x v="19"/>
          </reference>
          <reference field="3" count="1">
            <x v="3"/>
          </reference>
        </references>
      </pivotArea>
    </format>
    <format dxfId="144">
      <pivotArea dataOnly="0" labelOnly="1" fieldPosition="0">
        <references count="2">
          <reference field="2" count="1" selected="0">
            <x v="13"/>
          </reference>
          <reference field="3" count="1">
            <x v="2"/>
          </reference>
        </references>
      </pivotArea>
    </format>
    <format dxfId="143">
      <pivotArea dataOnly="0" labelOnly="1" fieldPosition="0">
        <references count="1">
          <reference field="2" count="1">
            <x v="38"/>
          </reference>
        </references>
      </pivotArea>
    </format>
    <format dxfId="142">
      <pivotArea dataOnly="0" labelOnly="1" fieldPosition="0">
        <references count="1">
          <reference field="2" count="3">
            <x v="7"/>
            <x v="17"/>
            <x v="20"/>
          </reference>
        </references>
      </pivotArea>
    </format>
    <format dxfId="141">
      <pivotArea dataOnly="0" labelOnly="1" fieldPosition="0">
        <references count="2">
          <reference field="2" count="1" selected="0">
            <x v="7"/>
          </reference>
          <reference field="3" count="1">
            <x v="3"/>
          </reference>
        </references>
      </pivotArea>
    </format>
    <format dxfId="140">
      <pivotArea dataOnly="0" labelOnly="1" fieldPosition="0">
        <references count="2">
          <reference field="2" count="1" selected="0">
            <x v="17"/>
          </reference>
          <reference field="3" count="1">
            <x v="2"/>
          </reference>
        </references>
      </pivotArea>
    </format>
    <format dxfId="139">
      <pivotArea dataOnly="0" labelOnly="1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138">
      <pivotArea dataOnly="0" labelOnly="1" fieldPosition="0">
        <references count="3">
          <reference field="2" count="1" selected="0">
            <x v="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37">
      <pivotArea dataOnly="0" labelOnly="1" fieldPosition="0">
        <references count="2">
          <reference field="2" count="1" selected="0">
            <x v="7"/>
          </reference>
          <reference field="3" count="1">
            <x v="3"/>
          </reference>
        </references>
      </pivotArea>
    </format>
    <format dxfId="136">
      <pivotArea dataOnly="0" labelOnly="1" fieldPosition="0">
        <references count="2">
          <reference field="2" count="1" selected="0">
            <x v="17"/>
          </reference>
          <reference field="3" count="1">
            <x v="2"/>
          </reference>
        </references>
      </pivotArea>
    </format>
    <format dxfId="135">
      <pivotArea dataOnly="0" labelOnly="1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134">
      <pivotArea dataOnly="0" labelOnly="1" fieldPosition="0">
        <references count="1">
          <reference field="2" count="3">
            <x v="36"/>
            <x v="39"/>
            <x v="40"/>
          </reference>
        </references>
      </pivotArea>
    </format>
    <format dxfId="133">
      <pivotArea dataOnly="0" labelOnly="1" fieldPosition="0">
        <references count="1">
          <reference field="2" count="3">
            <x v="16"/>
            <x v="42"/>
            <x v="45"/>
          </reference>
        </references>
      </pivotArea>
    </format>
    <format dxfId="132">
      <pivotArea dataOnly="0" labelOnly="1" fieldPosition="0">
        <references count="2">
          <reference field="2" count="1" selected="0">
            <x v="16"/>
          </reference>
          <reference field="3" count="1">
            <x v="1"/>
          </reference>
        </references>
      </pivotArea>
    </format>
    <format dxfId="131">
      <pivotArea dataOnly="0" labelOnly="1" fieldPosition="0">
        <references count="2">
          <reference field="2" count="1" selected="0">
            <x v="42"/>
          </reference>
          <reference field="3" count="2">
            <x v="1"/>
            <x v="3"/>
          </reference>
        </references>
      </pivotArea>
    </format>
    <format dxfId="130">
      <pivotArea dataOnly="0" labelOnly="1" fieldPosition="0">
        <references count="3">
          <reference field="2" count="1" selected="0">
            <x v="16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29">
      <pivotArea dataOnly="0" labelOnly="1" fieldPosition="0">
        <references count="3">
          <reference field="2" count="1" selected="0">
            <x v="4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28">
      <pivotArea dataOnly="0" labelOnly="1" fieldPosition="0">
        <references count="2">
          <reference field="2" count="1" selected="0">
            <x v="16"/>
          </reference>
          <reference field="3" count="1">
            <x v="1"/>
          </reference>
        </references>
      </pivotArea>
    </format>
    <format dxfId="127">
      <pivotArea dataOnly="0" labelOnly="1" fieldPosition="0">
        <references count="2">
          <reference field="2" count="1" selected="0">
            <x v="42"/>
          </reference>
          <reference field="3" count="1">
            <x v="1"/>
          </reference>
        </references>
      </pivotArea>
    </format>
    <format dxfId="126">
      <pivotArea dataOnly="0" labelOnly="1" fieldPosition="0">
        <references count="2">
          <reference field="2" count="1" selected="0">
            <x v="42"/>
          </reference>
          <reference field="3" count="1">
            <x v="3"/>
          </reference>
        </references>
      </pivotArea>
    </format>
    <format dxfId="125">
      <pivotArea dataOnly="0" labelOnly="1" fieldPosition="0">
        <references count="1">
          <reference field="2" count="1">
            <x v="59"/>
          </reference>
        </references>
      </pivotArea>
    </format>
    <format dxfId="124">
      <pivotArea dataOnly="0" labelOnly="1" fieldPosition="0">
        <references count="1">
          <reference field="2" count="8">
            <x v="6"/>
            <x v="42"/>
            <x v="43"/>
            <x v="44"/>
            <x v="45"/>
            <x v="46"/>
            <x v="59"/>
            <x v="60"/>
          </reference>
        </references>
      </pivotArea>
    </format>
    <format dxfId="123">
      <pivotArea dataOnly="0" labelOnly="1" fieldPosition="0">
        <references count="2">
          <reference field="2" count="1" selected="0">
            <x v="6"/>
          </reference>
          <reference field="3" count="1">
            <x v="2"/>
          </reference>
        </references>
      </pivotArea>
    </format>
    <format dxfId="122">
      <pivotArea dataOnly="0" labelOnly="1" fieldPosition="0">
        <references count="2">
          <reference field="2" count="1" selected="0">
            <x v="42"/>
          </reference>
          <reference field="3" count="1">
            <x v="2"/>
          </reference>
        </references>
      </pivotArea>
    </format>
    <format dxfId="121">
      <pivotArea dataOnly="0" labelOnly="1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120">
      <pivotArea dataOnly="0" labelOnly="1" fieldPosition="0">
        <references count="2">
          <reference field="2" count="1" selected="0">
            <x v="44"/>
          </reference>
          <reference field="3" count="2">
            <x v="2"/>
            <x v="3"/>
          </reference>
        </references>
      </pivotArea>
    </format>
    <format dxfId="119">
      <pivotArea dataOnly="0" labelOnly="1" fieldPosition="0">
        <references count="2">
          <reference field="2" count="1" selected="0">
            <x v="45"/>
          </reference>
          <reference field="3" count="1">
            <x v="2"/>
          </reference>
        </references>
      </pivotArea>
    </format>
    <format dxfId="118">
      <pivotArea dataOnly="0" labelOnly="1" fieldPosition="0">
        <references count="2">
          <reference field="2" count="1" selected="0">
            <x v="46"/>
          </reference>
          <reference field="3" count="1">
            <x v="3"/>
          </reference>
        </references>
      </pivotArea>
    </format>
    <format dxfId="117">
      <pivotArea dataOnly="0" labelOnly="1" fieldPosition="0">
        <references count="2">
          <reference field="2" count="1" selected="0">
            <x v="59"/>
          </reference>
          <reference field="3" count="1">
            <x v="3"/>
          </reference>
        </references>
      </pivotArea>
    </format>
    <format dxfId="116">
      <pivotArea dataOnly="0" labelOnly="1" fieldPosition="0">
        <references count="2">
          <reference field="2" count="1" selected="0">
            <x v="6"/>
          </reference>
          <reference field="3" count="1">
            <x v="2"/>
          </reference>
        </references>
      </pivotArea>
    </format>
    <format dxfId="115">
      <pivotArea dataOnly="0" labelOnly="1" fieldPosition="0">
        <references count="2">
          <reference field="2" count="1" selected="0">
            <x v="42"/>
          </reference>
          <reference field="3" count="1">
            <x v="2"/>
          </reference>
        </references>
      </pivotArea>
    </format>
    <format dxfId="114">
      <pivotArea dataOnly="0" labelOnly="1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113">
      <pivotArea dataOnly="0" labelOnly="1" fieldPosition="0">
        <references count="2">
          <reference field="2" count="1" selected="0">
            <x v="44"/>
          </reference>
          <reference field="3" count="1">
            <x v="2"/>
          </reference>
        </references>
      </pivotArea>
    </format>
    <format dxfId="112">
      <pivotArea dataOnly="0" labelOnly="1" fieldPosition="0">
        <references count="2">
          <reference field="2" count="1" selected="0">
            <x v="44"/>
          </reference>
          <reference field="3" count="1">
            <x v="3"/>
          </reference>
        </references>
      </pivotArea>
    </format>
    <format dxfId="111">
      <pivotArea dataOnly="0" labelOnly="1" fieldPosition="0">
        <references count="2">
          <reference field="2" count="1" selected="0">
            <x v="45"/>
          </reference>
          <reference field="3" count="1">
            <x v="2"/>
          </reference>
        </references>
      </pivotArea>
    </format>
    <format dxfId="110">
      <pivotArea dataOnly="0" labelOnly="1" fieldPosition="0">
        <references count="2">
          <reference field="2" count="1" selected="0">
            <x v="46"/>
          </reference>
          <reference field="3" count="1">
            <x v="3"/>
          </reference>
        </references>
      </pivotArea>
    </format>
    <format dxfId="109">
      <pivotArea dataOnly="0" labelOnly="1" fieldPosition="0">
        <references count="2">
          <reference field="2" count="1" selected="0">
            <x v="59"/>
          </reference>
          <reference field="3" count="1">
            <x v="3"/>
          </reference>
        </references>
      </pivotArea>
    </format>
    <format dxfId="108">
      <pivotArea field="7" type="button" dataOnly="0" labelOnly="1" outline="0" axis="axisRow" fieldPosition="5"/>
    </format>
    <format dxfId="107">
      <pivotArea dataOnly="0" labelOnly="1" fieldPosition="0">
        <references count="1">
          <reference field="2" count="4">
            <x v="8"/>
            <x v="9"/>
            <x v="18"/>
            <x v="20"/>
          </reference>
        </references>
      </pivotArea>
    </format>
    <format dxfId="106">
      <pivotArea dataOnly="0" labelOnly="1" fieldPosition="0">
        <references count="2">
          <reference field="2" count="1" selected="0">
            <x v="9"/>
          </reference>
          <reference field="3" count="1">
            <x v="1"/>
          </reference>
        </references>
      </pivotArea>
    </format>
    <format dxfId="105">
      <pivotArea dataOnly="0" labelOnly="1" fieldPosition="0">
        <references count="2">
          <reference field="2" count="1" selected="0">
            <x v="18"/>
          </reference>
          <reference field="3" count="2">
            <x v="1"/>
            <x v="2"/>
          </reference>
        </references>
      </pivotArea>
    </format>
    <format dxfId="104">
      <pivotArea dataOnly="0" labelOnly="1" fieldPosition="0">
        <references count="3">
          <reference field="2" count="1" selected="0">
            <x v="18"/>
          </reference>
          <reference field="3" count="1" selected="0">
            <x v="2"/>
          </reference>
          <reference field="4" count="1">
            <x v="4"/>
          </reference>
        </references>
      </pivotArea>
    </format>
    <format dxfId="103">
      <pivotArea dataOnly="0" labelOnly="1" fieldPosition="0">
        <references count="4">
          <reference field="2" count="1" selected="0">
            <x v="18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102">
      <pivotArea dataOnly="0" labelOnly="1" fieldPosition="0">
        <references count="2">
          <reference field="2" count="1" selected="0">
            <x v="9"/>
          </reference>
          <reference field="3" count="1">
            <x v="1"/>
          </reference>
        </references>
      </pivotArea>
    </format>
    <format dxfId="101">
      <pivotArea dataOnly="0" labelOnly="1" fieldPosition="0">
        <references count="2">
          <reference field="2" count="1" selected="0">
            <x v="18"/>
          </reference>
          <reference field="3" count="1">
            <x v="1"/>
          </reference>
        </references>
      </pivotArea>
    </format>
    <format dxfId="100">
      <pivotArea dataOnly="0" labelOnly="1" fieldPosition="0">
        <references count="2">
          <reference field="2" count="1" selected="0">
            <x v="18"/>
          </reference>
          <reference field="3" count="1">
            <x v="2"/>
          </reference>
        </references>
      </pivotArea>
    </format>
    <format dxfId="99">
      <pivotArea dataOnly="0" labelOnly="1" fieldPosition="0">
        <references count="1">
          <reference field="2" count="1">
            <x v="26"/>
          </reference>
        </references>
      </pivotArea>
    </format>
    <format dxfId="98">
      <pivotArea dataOnly="0" labelOnly="1" fieldPosition="0">
        <references count="2">
          <reference field="2" count="1" selected="0">
            <x v="26"/>
          </reference>
          <reference field="3" count="1">
            <x v="5"/>
          </reference>
        </references>
      </pivotArea>
    </format>
    <format dxfId="97">
      <pivotArea dataOnly="0" labelOnly="1" fieldPosition="0">
        <references count="3">
          <reference field="2" count="1" selected="0">
            <x v="26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96">
      <pivotArea dataOnly="0" labelOnly="1" fieldPosition="0">
        <references count="2">
          <reference field="2" count="1" selected="0">
            <x v="26"/>
          </reference>
          <reference field="3" count="1">
            <x v="5"/>
          </reference>
        </references>
      </pivotArea>
    </format>
    <format dxfId="95">
      <pivotArea dataOnly="0" labelOnly="1" fieldPosition="0">
        <references count="3">
          <reference field="2" count="1" selected="0">
            <x v="26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94">
      <pivotArea dataOnly="0" labelOnly="1" fieldPosition="0">
        <references count="1">
          <reference field="2" count="4">
            <x v="1"/>
            <x v="7"/>
            <x v="20"/>
            <x v="21"/>
          </reference>
        </references>
      </pivotArea>
    </format>
    <format dxfId="93">
      <pivotArea dataOnly="0" labelOnly="1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92">
      <pivotArea dataOnly="0" labelOnly="1" fieldPosition="0">
        <references count="2">
          <reference field="2" count="1" selected="0">
            <x v="7"/>
          </reference>
          <reference field="3" count="2">
            <x v="1"/>
            <x v="2"/>
          </reference>
        </references>
      </pivotArea>
    </format>
    <format dxfId="91">
      <pivotArea dataOnly="0" labelOnly="1" fieldPosition="0">
        <references count="2">
          <reference field="2" count="1" selected="0">
            <x v="21"/>
          </reference>
          <reference field="3" count="1">
            <x v="3"/>
          </reference>
        </references>
      </pivotArea>
    </format>
    <format dxfId="90">
      <pivotArea dataOnly="0" labelOnly="1" fieldPosition="0">
        <references count="3">
          <reference field="2" count="1" selected="0">
            <x v="1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89">
      <pivotArea dataOnly="0" labelOnly="1" fieldPosition="0">
        <references count="4">
          <reference field="2" count="1" selected="0">
            <x v="1"/>
          </reference>
          <reference field="3" count="1" selected="0">
            <x v="1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88">
      <pivotArea dataOnly="0" labelOnly="1" fieldPosition="0">
        <references count="5">
          <reference field="2" count="1" selected="0">
            <x v="1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87">
      <pivotArea dataOnly="0" labelOnly="1" fieldPosition="0">
        <references count="6">
          <reference field="2" count="1" selected="0">
            <x v="1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86">
      <pivotArea dataOnly="0" labelOnly="1" fieldPosition="0">
        <references count="7">
          <reference field="2" count="1" selected="0">
            <x v="1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3"/>
          </reference>
        </references>
      </pivotArea>
    </format>
    <format dxfId="85">
      <pivotArea dataOnly="0" labelOnly="1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84">
      <pivotArea dataOnly="0" labelOnly="1" fieldPosition="0">
        <references count="2">
          <reference field="2" count="1" selected="0">
            <x v="7"/>
          </reference>
          <reference field="3" count="1">
            <x v="1"/>
          </reference>
        </references>
      </pivotArea>
    </format>
    <format dxfId="83">
      <pivotArea dataOnly="0" labelOnly="1" fieldPosition="0">
        <references count="2">
          <reference field="2" count="1" selected="0">
            <x v="7"/>
          </reference>
          <reference field="3" count="1">
            <x v="2"/>
          </reference>
        </references>
      </pivotArea>
    </format>
    <format dxfId="82">
      <pivotArea dataOnly="0" labelOnly="1" fieldPosition="0">
        <references count="2">
          <reference field="2" count="1" selected="0">
            <x v="21"/>
          </reference>
          <reference field="3" count="1">
            <x v="3"/>
          </reference>
        </references>
      </pivotArea>
    </format>
    <format dxfId="81">
      <pivotArea dataOnly="0" labelOnly="1" fieldPosition="0">
        <references count="3">
          <reference field="2" count="1" selected="0">
            <x v="1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80">
      <pivotArea dataOnly="0" labelOnly="1" fieldPosition="0">
        <references count="6">
          <reference field="2" count="1" selected="0">
            <x v="1"/>
          </reference>
          <reference field="3" count="1" selected="0">
            <x v="1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79">
      <pivotArea dataOnly="0" labelOnly="1" fieldPosition="0">
        <references count="1">
          <reference field="2" count="1">
            <x v="58"/>
          </reference>
        </references>
      </pivotArea>
    </format>
    <format dxfId="78">
      <pivotArea dataOnly="0" labelOnly="1" fieldPosition="0">
        <references count="1">
          <reference field="2" count="1">
            <x v="58"/>
          </reference>
        </references>
      </pivotArea>
    </format>
    <format dxfId="77">
      <pivotArea dataOnly="0" labelOnly="1" fieldPosition="0">
        <references count="1">
          <reference field="2" count="2">
            <x v="12"/>
            <x v="27"/>
          </reference>
        </references>
      </pivotArea>
    </format>
    <format dxfId="76">
      <pivotArea dataOnly="0" labelOnly="1" fieldPosition="0">
        <references count="3">
          <reference field="2" count="1" selected="0">
            <x v="2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5">
      <pivotArea dataOnly="0" labelOnly="1" fieldPosition="0">
        <references count="1">
          <reference field="2" count="1">
            <x v="12"/>
          </reference>
        </references>
      </pivotArea>
    </format>
    <format dxfId="74">
      <pivotArea dataOnly="0" labelOnly="1" fieldPosition="0">
        <references count="3">
          <reference field="2" count="1" selected="0">
            <x v="2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3">
      <pivotArea dataOnly="0" labelOnly="1" fieldPosition="0">
        <references count="1">
          <reference field="2" count="4">
            <x v="13"/>
            <x v="14"/>
            <x v="26"/>
            <x v="29"/>
          </reference>
        </references>
      </pivotArea>
    </format>
    <format dxfId="72">
      <pivotArea dataOnly="0" labelOnly="1" fieldPosition="0">
        <references count="2">
          <reference field="2" count="1" selected="0">
            <x v="14"/>
          </reference>
          <reference field="3" count="1">
            <x v="5"/>
          </reference>
        </references>
      </pivotArea>
    </format>
    <format dxfId="71">
      <pivotArea dataOnly="0" labelOnly="1" fieldPosition="0">
        <references count="2">
          <reference field="2" count="1" selected="0">
            <x v="26"/>
          </reference>
          <reference field="3" count="1">
            <x v="3"/>
          </reference>
        </references>
      </pivotArea>
    </format>
    <format dxfId="70">
      <pivotArea dataOnly="0" labelOnly="1" fieldPosition="0">
        <references count="2">
          <reference field="2" count="1" selected="0">
            <x v="29"/>
          </reference>
          <reference field="3" count="1">
            <x v="2"/>
          </reference>
        </references>
      </pivotArea>
    </format>
    <format dxfId="69">
      <pivotArea dataOnly="0" labelOnly="1" fieldPosition="0">
        <references count="3">
          <reference field="2" count="1" selected="0">
            <x v="1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8">
      <pivotArea dataOnly="0" labelOnly="1" fieldPosition="0">
        <references count="3">
          <reference field="2" count="1" selected="0">
            <x v="14"/>
          </reference>
          <reference field="3" count="1" selected="0">
            <x v="5"/>
          </reference>
          <reference field="4" count="1">
            <x v="0"/>
          </reference>
        </references>
      </pivotArea>
    </format>
    <format dxfId="67">
      <pivotArea dataOnly="0" labelOnly="1" fieldPosition="0">
        <references count="3">
          <reference field="2" count="1" selected="0">
            <x v="26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6">
      <pivotArea dataOnly="0" labelOnly="1" fieldPosition="0">
        <references count="3">
          <reference field="2" count="1" selected="0">
            <x v="29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5">
      <pivotArea dataOnly="0" labelOnly="1" fieldPosition="0">
        <references count="1">
          <reference field="2" count="1">
            <x v="13"/>
          </reference>
        </references>
      </pivotArea>
    </format>
    <format dxfId="64">
      <pivotArea dataOnly="0" labelOnly="1" fieldPosition="0">
        <references count="1">
          <reference field="2" count="1">
            <x v="14"/>
          </reference>
        </references>
      </pivotArea>
    </format>
    <format dxfId="63">
      <pivotArea dataOnly="0" labelOnly="1" fieldPosition="0">
        <references count="2">
          <reference field="2" count="1" selected="0">
            <x v="29"/>
          </reference>
          <reference field="3" count="1">
            <x v="2"/>
          </reference>
        </references>
      </pivotArea>
    </format>
    <format dxfId="62">
      <pivotArea dataOnly="0" labelOnly="1" fieldPosition="0">
        <references count="2">
          <reference field="2" count="1" selected="0">
            <x v="26"/>
          </reference>
          <reference field="3" count="1">
            <x v="3"/>
          </reference>
        </references>
      </pivotArea>
    </format>
    <format dxfId="61">
      <pivotArea dataOnly="0" labelOnly="1" fieldPosition="0">
        <references count="2">
          <reference field="2" count="1" selected="0">
            <x v="14"/>
          </reference>
          <reference field="3" count="1">
            <x v="5"/>
          </reference>
        </references>
      </pivotArea>
    </format>
    <format dxfId="60">
      <pivotArea dataOnly="0" labelOnly="1" fieldPosition="0">
        <references count="3">
          <reference field="2" count="1" selected="0">
            <x v="14"/>
          </reference>
          <reference field="3" count="1" selected="0">
            <x v="5"/>
          </reference>
          <reference field="4" count="1">
            <x v="0"/>
          </reference>
        </references>
      </pivotArea>
    </format>
    <format dxfId="59">
      <pivotArea dataOnly="0" labelOnly="1" fieldPosition="0">
        <references count="3">
          <reference field="2" count="1" selected="0">
            <x v="26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58">
      <pivotArea dataOnly="0" labelOnly="1" fieldPosition="0">
        <references count="3">
          <reference field="2" count="1" selected="0">
            <x v="29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57">
      <pivotArea dataOnly="0" labelOnly="1" fieldPosition="0">
        <references count="1">
          <reference field="2" count="3">
            <x v="6"/>
            <x v="10"/>
            <x v="60"/>
          </reference>
        </references>
      </pivotArea>
    </format>
    <format dxfId="56">
      <pivotArea dataOnly="0" labelOnly="1" fieldPosition="0">
        <references count="3">
          <reference field="2" count="1" selected="0">
            <x v="10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55">
      <pivotArea dataOnly="0" labelOnly="1" fieldPosition="0">
        <references count="3">
          <reference field="2" count="1" selected="0">
            <x v="60"/>
          </reference>
          <reference field="3" count="1" selected="0">
            <x v="3"/>
          </reference>
          <reference field="4" count="2">
            <x v="0"/>
            <x v="1"/>
          </reference>
        </references>
      </pivotArea>
    </format>
    <format dxfId="54">
      <pivotArea dataOnly="0" labelOnly="1" fieldPosition="0">
        <references count="3">
          <reference field="2" count="1" selected="0">
            <x v="60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53">
      <pivotArea dataOnly="0" labelOnly="1" fieldPosition="0">
        <references count="3">
          <reference field="2" count="1" selected="0">
            <x v="10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52">
      <pivotArea dataOnly="0" labelOnly="1" fieldPosition="0">
        <references count="1">
          <reference field="2" count="2">
            <x v="2"/>
            <x v="53"/>
          </reference>
        </references>
      </pivotArea>
    </format>
    <format dxfId="51">
      <pivotArea dataOnly="0" labelOnly="1" fieldPosition="0">
        <references count="3">
          <reference field="2" count="1" selected="0">
            <x v="53"/>
          </reference>
          <reference field="3" count="1" selected="0">
            <x v="5"/>
          </reference>
          <reference field="4" count="1">
            <x v="3"/>
          </reference>
        </references>
      </pivotArea>
    </format>
    <format dxfId="50">
      <pivotArea dataOnly="0" labelOnly="1" fieldPosition="0">
        <references count="3">
          <reference field="2" count="1" selected="0">
            <x v="53"/>
          </reference>
          <reference field="3" count="1" selected="0">
            <x v="5"/>
          </reference>
          <reference field="4" count="1">
            <x v="3"/>
          </reference>
        </references>
      </pivotArea>
    </format>
    <format dxfId="49">
      <pivotArea dataOnly="0" labelOnly="1" fieldPosition="0">
        <references count="1">
          <reference field="2" count="1">
            <x v="15"/>
          </reference>
        </references>
      </pivotArea>
    </format>
    <format dxfId="48">
      <pivotArea dataOnly="0" labelOnly="1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47">
      <pivotArea dataOnly="0" labelOnly="1" fieldPosition="0">
        <references count="2">
          <reference field="2" count="1" selected="0">
            <x v="15"/>
          </reference>
          <reference field="3" count="1">
            <x v="1"/>
          </reference>
        </references>
      </pivotArea>
    </format>
    <format dxfId="46">
      <pivotArea dataOnly="0" labelOnly="1" fieldPosition="0">
        <references count="1">
          <reference field="2" count="8">
            <x v="13"/>
            <x v="22"/>
            <x v="23"/>
            <x v="24"/>
            <x v="25"/>
            <x v="36"/>
            <x v="37"/>
            <x v="40"/>
          </reference>
        </references>
      </pivotArea>
    </format>
    <format dxfId="45">
      <pivotArea dataOnly="0" labelOnly="1" fieldPosition="0">
        <references count="1">
          <reference field="2" count="1">
            <x v="61"/>
          </reference>
        </references>
      </pivotArea>
    </format>
    <format dxfId="44">
      <pivotArea dataOnly="0" labelOnly="1" fieldPosition="0">
        <references count="2">
          <reference field="2" count="1" selected="0">
            <x v="13"/>
          </reference>
          <reference field="3" count="1">
            <x v="3"/>
          </reference>
        </references>
      </pivotArea>
    </format>
    <format dxfId="43">
      <pivotArea dataOnly="0" labelOnly="1" fieldPosition="0">
        <references count="2">
          <reference field="2" count="1" selected="0">
            <x v="23"/>
          </reference>
          <reference field="3" count="1">
            <x v="5"/>
          </reference>
        </references>
      </pivotArea>
    </format>
    <format dxfId="42">
      <pivotArea dataOnly="0" labelOnly="1" fieldPosition="0">
        <references count="3">
          <reference field="2" count="1" selected="0">
            <x v="23"/>
          </reference>
          <reference field="3" count="1" selected="0">
            <x v="5"/>
          </reference>
          <reference field="4" count="1">
            <x v="3"/>
          </reference>
        </references>
      </pivotArea>
    </format>
    <format dxfId="41">
      <pivotArea dataOnly="0" labelOnly="1" fieldPosition="0">
        <references count="3">
          <reference field="2" count="1" selected="0">
            <x v="25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40">
      <pivotArea dataOnly="0" labelOnly="1" fieldPosition="0">
        <references count="1">
          <reference field="2" count="1">
            <x v="37"/>
          </reference>
        </references>
      </pivotArea>
    </format>
    <format dxfId="39">
      <pivotArea dataOnly="0" labelOnly="1" fieldPosition="0">
        <references count="2">
          <reference field="2" count="1" selected="0">
            <x v="23"/>
          </reference>
          <reference field="3" count="1">
            <x v="5"/>
          </reference>
        </references>
      </pivotArea>
    </format>
    <format dxfId="38">
      <pivotArea dataOnly="0" labelOnly="1" fieldPosition="0">
        <references count="2">
          <reference field="2" count="1" selected="0">
            <x v="13"/>
          </reference>
          <reference field="3" count="1">
            <x v="3"/>
          </reference>
        </references>
      </pivotArea>
    </format>
    <format dxfId="37">
      <pivotArea field="3" type="button" dataOnly="0" labelOnly="1" outline="0" axis="axisRow" fieldPosition="1"/>
    </format>
    <format dxfId="36">
      <pivotArea dataOnly="0" labelOnly="1" fieldPosition="0">
        <references count="3">
          <reference field="2" count="1" selected="0">
            <x v="23"/>
          </reference>
          <reference field="3" count="1" selected="0">
            <x v="5"/>
          </reference>
          <reference field="4" count="1">
            <x v="3"/>
          </reference>
        </references>
      </pivotArea>
    </format>
    <format dxfId="35">
      <pivotArea dataOnly="0" labelOnly="1" fieldPosition="0">
        <references count="3">
          <reference field="2" count="1" selected="0">
            <x v="25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34">
      <pivotArea dataOnly="0" labelOnly="1" fieldPosition="0">
        <references count="1">
          <reference field="2" count="3">
            <x v="28"/>
            <x v="36"/>
            <x v="41"/>
          </reference>
        </references>
      </pivotArea>
    </format>
    <format dxfId="33">
      <pivotArea dataOnly="0" labelOnly="1" fieldPosition="0">
        <references count="3">
          <reference field="2" count="1" selected="0">
            <x v="28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32">
      <pivotArea dataOnly="0" labelOnly="1" fieldPosition="0">
        <references count="3">
          <reference field="2" count="1" selected="0">
            <x v="28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31">
      <pivotArea dataOnly="0" labelOnly="1" fieldPosition="0">
        <references count="1">
          <reference field="2" count="3">
            <x v="4"/>
            <x v="35"/>
            <x v="42"/>
          </reference>
        </references>
      </pivotArea>
    </format>
    <format dxfId="30">
      <pivotArea dataOnly="0" labelOnly="1" fieldPosition="0">
        <references count="2">
          <reference field="2" count="1" selected="0">
            <x v="4"/>
          </reference>
          <reference field="3" count="1">
            <x v="5"/>
          </reference>
        </references>
      </pivotArea>
    </format>
    <format dxfId="29">
      <pivotArea dataOnly="0" labelOnly="1" fieldPosition="0">
        <references count="3">
          <reference field="2" count="1" selected="0">
            <x v="4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8">
      <pivotArea dataOnly="0" labelOnly="1" outline="0" fieldPosition="0">
        <references count="1">
          <reference field="2" count="0"/>
        </references>
      </pivotArea>
    </format>
    <format dxfId="27">
      <pivotArea dataOnly="0" labelOnly="1" outline="0" fieldPosition="0">
        <references count="1">
          <reference field="3" count="0"/>
        </references>
      </pivotArea>
    </format>
    <format dxfId="26">
      <pivotArea dataOnly="0" labelOnly="1" fieldPosition="0">
        <references count="3">
          <reference field="2" count="1" selected="0">
            <x v="4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5">
      <pivotArea dataOnly="0" labelOnly="1" outline="0" fieldPosition="0">
        <references count="1">
          <reference field="6" count="0"/>
        </references>
      </pivotArea>
    </format>
    <format dxfId="24">
      <pivotArea dataOnly="0" labelOnly="1" outline="0" fieldPosition="0">
        <references count="1">
          <reference field="7" count="0"/>
        </references>
      </pivotArea>
    </format>
    <format dxfId="23">
      <pivotArea field="2" type="button" dataOnly="0" labelOnly="1" outline="0" axis="axisRow" fieldPosition="0"/>
    </format>
    <format dxfId="22">
      <pivotArea field="3" type="button" dataOnly="0" labelOnly="1" outline="0" axis="axisRow" fieldPosition="1"/>
    </format>
    <format dxfId="21">
      <pivotArea field="4" type="button" dataOnly="0" labelOnly="1" outline="0" axis="axisRow" fieldPosition="2"/>
    </format>
    <format dxfId="20">
      <pivotArea field="5" type="button" dataOnly="0" labelOnly="1" outline="0" axis="axisRow" fieldPosition="3"/>
    </format>
    <format dxfId="19">
      <pivotArea field="6" type="button" dataOnly="0" labelOnly="1" outline="0" axis="axisRow" fieldPosition="4"/>
    </format>
    <format dxfId="18">
      <pivotArea field="7" type="button" dataOnly="0" labelOnly="1" outline="0" axis="axisRow" fieldPosition="5"/>
    </format>
    <format dxfId="17">
      <pivotArea field="8" type="button" dataOnly="0" labelOnly="1" outline="0" axis="axisRow" fieldPosition="6"/>
    </format>
    <format dxfId="16">
      <pivotArea field="2" type="button" dataOnly="0" labelOnly="1" outline="0" axis="axisRow" fieldPosition="0"/>
    </format>
    <format dxfId="15">
      <pivotArea field="3" type="button" dataOnly="0" labelOnly="1" outline="0" axis="axisRow" fieldPosition="1"/>
    </format>
    <format dxfId="14">
      <pivotArea field="4" type="button" dataOnly="0" labelOnly="1" outline="0" axis="axisRow" fieldPosition="2"/>
    </format>
    <format dxfId="13">
      <pivotArea field="5" type="button" dataOnly="0" labelOnly="1" outline="0" axis="axisRow" fieldPosition="3"/>
    </format>
    <format dxfId="12">
      <pivotArea field="6" type="button" dataOnly="0" labelOnly="1" outline="0" axis="axisRow" fieldPosition="4"/>
    </format>
    <format dxfId="11">
      <pivotArea field="7" type="button" dataOnly="0" labelOnly="1" outline="0" axis="axisRow" fieldPosition="5"/>
    </format>
    <format dxfId="10">
      <pivotArea field="8" type="button" dataOnly="0" labelOnly="1" outline="0" axis="axisRow" fieldPosition="6"/>
    </format>
    <format dxfId="9">
      <pivotArea dataOnly="0" labelOnly="1" fieldPosition="0">
        <references count="1">
          <reference field="2" count="1">
            <x v="2"/>
          </reference>
        </references>
      </pivotArea>
    </format>
    <format dxfId="8">
      <pivotArea dataOnly="0" labelOnly="1" fieldPosition="0">
        <references count="2">
          <reference field="2" count="1" selected="0">
            <x v="2"/>
          </reference>
          <reference field="3" count="1">
            <x v="7"/>
          </reference>
        </references>
      </pivotArea>
    </format>
    <format dxfId="7">
      <pivotArea dataOnly="0" labelOnly="1" fieldPosition="0">
        <references count="3">
          <reference field="2" count="1" selected="0">
            <x v="2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6">
      <pivotArea dataOnly="0" labelOnly="1" fieldPosition="0">
        <references count="2">
          <reference field="2" count="1" selected="0">
            <x v="0"/>
          </reference>
          <reference field="3" count="2">
            <x v="1"/>
            <x v="3"/>
          </reference>
        </references>
      </pivotArea>
    </format>
    <format dxfId="5">
      <pivotArea dataOnly="0" labelOnly="1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4">
      <pivotArea dataOnly="0" labelOnly="1" fieldPosition="0">
        <references count="2">
          <reference field="2" count="1" selected="0">
            <x v="0"/>
          </reference>
          <reference field="3" count="2">
            <x v="1"/>
            <x v="3"/>
          </reference>
        </references>
      </pivotArea>
    </format>
    <format dxfId="3">
      <pivotArea dataOnly="0" labelOnly="1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1"/>
          </reference>
        </references>
      </pivotArea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71930F-F0E0-4378-B6EB-74A853FC0838}" name="t_emplois" displayName="t_emplois" ref="A1:I636" totalsRowShown="0" headerRowDxfId="2">
  <autoFilter ref="A1:I636" xr:uid="{00000000-0009-0000-0000-000003000000}"/>
  <sortState xmlns:xlrd2="http://schemas.microsoft.com/office/spreadsheetml/2017/richdata2" ref="A2:I636">
    <sortCondition ref="B2:B636"/>
  </sortState>
  <tableColumns count="9">
    <tableColumn id="1" xr3:uid="{2E4061E8-9C21-40FA-9E15-681AD56A4610}" name="Domaine de formation"/>
    <tableColumn id="2" xr3:uid="{C9DECE29-9982-4760-BDEF-226A696927AF}" name="Diplôme"/>
    <tableColumn id="3" xr3:uid="{3A7C6CA9-7981-4F37-B51E-31DB4835F362}" name="Intitulé déclaré de l'emploi"/>
    <tableColumn id="4" xr3:uid="{C32CB74A-B325-47B0-9E1F-7481754A6F9D}" name="Profession et catégorie sociale"/>
    <tableColumn id="5" xr3:uid="{246023FC-A87C-43E4-836E-78DB3C895706}" name="Type de contrat"/>
    <tableColumn id="6" xr3:uid="{26D8C444-E62B-41B0-B595-39D105188D20}" name="Salaire en euros" dataDxfId="1"/>
    <tableColumn id="7" xr3:uid="{A8F7667E-F5A0-4423-A122-007E00B82ECA}" name="Type d'employeur"/>
    <tableColumn id="8" xr3:uid="{9F20077E-7256-4081-B228-B6A8884982C3}" name="Activité de l'entreprise"/>
    <tableColumn id="9" xr3:uid="{FD057DBF-6474-45A0-BE96-772F1601A2ED}" name="Lieu de l'emplo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Vert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9"/>
  <sheetViews>
    <sheetView tabSelected="1" workbookViewId="0">
      <selection activeCell="K19" sqref="K19"/>
    </sheetView>
  </sheetViews>
  <sheetFormatPr baseColWidth="10" defaultColWidth="11.42578125" defaultRowHeight="14.25" x14ac:dyDescent="0.2"/>
  <cols>
    <col min="1" max="16384" width="11.42578125" style="26"/>
  </cols>
  <sheetData>
    <row r="1" spans="1:22" x14ac:dyDescent="0.2">
      <c r="A1" s="7"/>
      <c r="B1" s="8"/>
      <c r="C1" s="8"/>
      <c r="D1" s="8"/>
      <c r="E1" s="8"/>
      <c r="F1" s="8"/>
      <c r="G1" s="8"/>
      <c r="H1" s="16"/>
      <c r="I1" s="8"/>
      <c r="J1" s="8"/>
      <c r="K1" s="14"/>
      <c r="L1" s="14"/>
      <c r="M1" s="14"/>
      <c r="N1" s="14"/>
      <c r="O1" s="17"/>
      <c r="P1" s="17"/>
      <c r="Q1" s="17"/>
      <c r="R1" s="17"/>
      <c r="S1" s="17"/>
      <c r="T1" s="17"/>
      <c r="U1" s="17"/>
      <c r="V1" s="17"/>
    </row>
    <row r="2" spans="1:22" x14ac:dyDescent="0.2">
      <c r="A2" s="7"/>
      <c r="B2" s="8"/>
      <c r="C2" s="8"/>
      <c r="D2" s="8"/>
      <c r="E2" s="8"/>
      <c r="F2" s="8"/>
      <c r="G2" s="8"/>
      <c r="H2" s="16"/>
      <c r="I2" s="8"/>
      <c r="J2" s="8"/>
      <c r="K2" s="14"/>
      <c r="L2" s="14"/>
      <c r="M2" s="14"/>
      <c r="N2" s="14"/>
      <c r="O2" s="17"/>
      <c r="P2" s="17"/>
      <c r="Q2" s="17"/>
      <c r="R2" s="17"/>
      <c r="S2" s="17"/>
      <c r="T2" s="17"/>
      <c r="U2" s="17"/>
      <c r="V2" s="17"/>
    </row>
    <row r="3" spans="1:22" x14ac:dyDescent="0.2">
      <c r="A3" s="7"/>
      <c r="B3" s="8"/>
      <c r="C3" s="8"/>
      <c r="D3" s="8"/>
      <c r="E3" s="8"/>
      <c r="F3" s="8"/>
      <c r="G3" s="8"/>
      <c r="H3" s="16"/>
      <c r="I3" s="8"/>
      <c r="J3" s="8"/>
      <c r="K3" s="14"/>
      <c r="L3" s="14"/>
      <c r="M3" s="14"/>
      <c r="N3" s="14"/>
      <c r="O3" s="17"/>
      <c r="P3" s="17"/>
      <c r="Q3" s="17"/>
      <c r="R3" s="17"/>
      <c r="S3" s="17"/>
      <c r="T3" s="17"/>
      <c r="U3" s="17"/>
      <c r="V3" s="17"/>
    </row>
    <row r="4" spans="1:22" x14ac:dyDescent="0.2">
      <c r="A4" s="7"/>
      <c r="B4" s="8"/>
      <c r="C4" s="8"/>
      <c r="D4" s="8"/>
      <c r="E4" s="8"/>
      <c r="F4" s="8"/>
      <c r="G4" s="8"/>
      <c r="H4" s="16"/>
      <c r="I4" s="8"/>
      <c r="J4" s="8"/>
      <c r="K4" s="14"/>
      <c r="L4" s="14"/>
      <c r="M4" s="14"/>
      <c r="N4" s="14"/>
      <c r="O4" s="17"/>
      <c r="P4" s="17"/>
      <c r="Q4" s="17"/>
      <c r="R4" s="17"/>
      <c r="S4" s="17"/>
      <c r="T4" s="17"/>
      <c r="U4" s="17"/>
      <c r="V4" s="17"/>
    </row>
    <row r="5" spans="1:22" x14ac:dyDescent="0.2">
      <c r="A5" s="7"/>
      <c r="B5" s="8"/>
      <c r="C5" s="8"/>
      <c r="D5" s="8"/>
      <c r="E5" s="8"/>
      <c r="F5" s="8"/>
      <c r="G5" s="8"/>
      <c r="H5" s="16"/>
      <c r="I5" s="8"/>
      <c r="J5" s="8"/>
      <c r="K5" s="14"/>
      <c r="L5" s="14"/>
      <c r="M5" s="14"/>
      <c r="N5" s="14"/>
      <c r="O5" s="17"/>
      <c r="P5" s="17"/>
      <c r="Q5" s="17"/>
      <c r="R5" s="17"/>
      <c r="S5" s="17"/>
      <c r="T5" s="17"/>
      <c r="U5" s="17"/>
      <c r="V5" s="17"/>
    </row>
    <row r="6" spans="1:22" x14ac:dyDescent="0.2">
      <c r="A6" s="7"/>
      <c r="B6" s="8"/>
      <c r="C6" s="8"/>
      <c r="D6" s="8"/>
      <c r="E6" s="8"/>
      <c r="F6" s="8"/>
      <c r="G6" s="8"/>
      <c r="H6" s="16"/>
      <c r="I6" s="8"/>
      <c r="J6" s="8"/>
      <c r="K6" s="14"/>
      <c r="L6" s="14"/>
      <c r="M6" s="14"/>
      <c r="N6" s="14"/>
      <c r="O6" s="17"/>
      <c r="P6" s="17"/>
      <c r="Q6" s="17"/>
      <c r="R6" s="17"/>
      <c r="S6" s="17"/>
      <c r="T6" s="17"/>
      <c r="U6" s="17"/>
      <c r="V6" s="17"/>
    </row>
    <row r="7" spans="1:22" x14ac:dyDescent="0.2">
      <c r="A7" s="7"/>
      <c r="B7" s="8"/>
      <c r="C7" s="8"/>
      <c r="D7" s="8"/>
      <c r="E7" s="8"/>
      <c r="F7" s="8"/>
      <c r="G7" s="8"/>
      <c r="H7" s="16"/>
      <c r="I7" s="8"/>
      <c r="J7" s="8"/>
      <c r="K7" s="14"/>
      <c r="L7" s="14"/>
      <c r="M7" s="14"/>
      <c r="N7" s="14"/>
      <c r="O7" s="17"/>
      <c r="P7" s="17"/>
      <c r="Q7" s="17"/>
      <c r="R7" s="17"/>
      <c r="S7" s="17"/>
      <c r="T7" s="17"/>
      <c r="U7" s="17"/>
      <c r="V7" s="17"/>
    </row>
    <row r="8" spans="1:22" x14ac:dyDescent="0.2">
      <c r="A8" s="7"/>
      <c r="B8" s="8"/>
      <c r="C8" s="8"/>
      <c r="D8" s="8"/>
      <c r="E8" s="8"/>
      <c r="F8" s="8"/>
      <c r="G8" s="8"/>
      <c r="H8" s="16"/>
      <c r="I8" s="8"/>
      <c r="J8" s="8"/>
      <c r="K8" s="14"/>
      <c r="L8" s="14"/>
      <c r="M8" s="14"/>
      <c r="N8" s="14"/>
      <c r="O8" s="17"/>
      <c r="P8" s="17"/>
      <c r="Q8" s="17"/>
      <c r="R8" s="17"/>
      <c r="S8" s="17"/>
      <c r="T8" s="17"/>
      <c r="U8" s="17"/>
      <c r="V8" s="17"/>
    </row>
    <row r="9" spans="1:22" x14ac:dyDescent="0.2">
      <c r="A9" s="7"/>
      <c r="B9" s="8"/>
      <c r="C9" s="8"/>
      <c r="D9" s="8"/>
      <c r="E9" s="8"/>
      <c r="F9" s="8"/>
      <c r="G9" s="8"/>
      <c r="H9" s="16"/>
      <c r="I9" s="8"/>
      <c r="J9" s="8"/>
      <c r="K9" s="14"/>
      <c r="L9" s="14"/>
      <c r="M9" s="14"/>
      <c r="N9" s="14"/>
      <c r="O9" s="17"/>
      <c r="P9" s="17"/>
      <c r="Q9" s="17"/>
      <c r="R9" s="17"/>
      <c r="S9" s="17"/>
      <c r="T9" s="17"/>
      <c r="U9" s="17"/>
      <c r="V9" s="17"/>
    </row>
    <row r="10" spans="1:22" x14ac:dyDescent="0.2">
      <c r="A10" s="7"/>
      <c r="B10" s="8"/>
      <c r="C10" s="8"/>
      <c r="D10" s="8"/>
      <c r="E10" s="8"/>
      <c r="F10" s="8"/>
      <c r="G10" s="8"/>
      <c r="H10" s="16"/>
      <c r="I10" s="8"/>
      <c r="J10" s="8"/>
      <c r="K10" s="14"/>
      <c r="L10" s="14"/>
      <c r="M10" s="14"/>
      <c r="N10" s="14"/>
      <c r="O10" s="17"/>
      <c r="P10" s="17"/>
      <c r="Q10" s="17"/>
      <c r="R10" s="17"/>
      <c r="S10" s="17"/>
      <c r="T10" s="17"/>
      <c r="U10" s="17"/>
      <c r="V10" s="17"/>
    </row>
    <row r="11" spans="1:22" x14ac:dyDescent="0.2">
      <c r="A11" s="7"/>
      <c r="B11" s="8"/>
      <c r="C11" s="8"/>
      <c r="D11" s="8"/>
      <c r="E11" s="8"/>
      <c r="F11" s="8"/>
      <c r="G11" s="8"/>
      <c r="H11" s="16"/>
      <c r="I11" s="8"/>
      <c r="J11" s="8"/>
      <c r="K11" s="14"/>
      <c r="L11" s="14"/>
      <c r="M11" s="14"/>
      <c r="N11" s="14"/>
      <c r="O11" s="17"/>
      <c r="P11" s="17"/>
      <c r="Q11" s="17"/>
      <c r="R11" s="17"/>
      <c r="S11" s="17"/>
      <c r="T11" s="17"/>
      <c r="U11" s="17"/>
      <c r="V11" s="17"/>
    </row>
    <row r="12" spans="1:22" x14ac:dyDescent="0.2">
      <c r="A12" s="7"/>
      <c r="B12" s="8"/>
      <c r="C12" s="8"/>
      <c r="D12" s="8"/>
      <c r="E12" s="8"/>
      <c r="F12" s="8"/>
      <c r="G12" s="8"/>
      <c r="H12" s="16"/>
      <c r="I12" s="8"/>
      <c r="J12" s="8"/>
      <c r="K12" s="14"/>
      <c r="L12" s="14"/>
      <c r="M12" s="14"/>
      <c r="N12" s="14"/>
      <c r="O12" s="17"/>
      <c r="P12" s="17"/>
      <c r="Q12" s="17"/>
      <c r="R12" s="17"/>
      <c r="S12" s="17"/>
      <c r="T12" s="17"/>
      <c r="U12" s="17"/>
      <c r="V12" s="17"/>
    </row>
    <row r="13" spans="1:22" x14ac:dyDescent="0.2">
      <c r="A13" s="7"/>
      <c r="B13" s="8"/>
      <c r="C13" s="8"/>
      <c r="D13" s="8"/>
      <c r="E13" s="8"/>
      <c r="F13" s="8"/>
      <c r="G13" s="8"/>
      <c r="H13" s="16"/>
      <c r="I13" s="8"/>
      <c r="J13" s="8"/>
      <c r="K13" s="14"/>
      <c r="L13" s="14"/>
      <c r="M13" s="14"/>
      <c r="N13" s="14"/>
      <c r="O13" s="17"/>
      <c r="P13" s="17"/>
      <c r="Q13" s="17"/>
      <c r="R13" s="17"/>
      <c r="S13" s="17"/>
      <c r="T13" s="17"/>
      <c r="U13" s="17"/>
      <c r="V13" s="17"/>
    </row>
    <row r="14" spans="1:22" ht="27" x14ac:dyDescent="0.35">
      <c r="A14" s="7"/>
      <c r="B14" s="8"/>
      <c r="C14" s="8"/>
      <c r="D14" s="9"/>
      <c r="E14" s="9"/>
      <c r="F14" s="8"/>
      <c r="G14" s="8"/>
      <c r="H14" s="16"/>
      <c r="I14" s="8"/>
      <c r="J14" s="8"/>
      <c r="K14" s="14"/>
      <c r="L14" s="14"/>
      <c r="M14" s="14"/>
      <c r="N14" s="14"/>
      <c r="O14" s="17"/>
      <c r="P14" s="17"/>
      <c r="Q14" s="17"/>
      <c r="R14" s="17"/>
      <c r="S14" s="17"/>
      <c r="T14" s="17"/>
      <c r="U14" s="17"/>
      <c r="V14" s="17"/>
    </row>
    <row r="15" spans="1:22" ht="37.5" x14ac:dyDescent="0.5">
      <c r="A15" s="7"/>
      <c r="B15" s="8"/>
      <c r="C15" s="18" t="s">
        <v>180</v>
      </c>
      <c r="D15" s="9"/>
      <c r="E15" s="9"/>
      <c r="F15" s="8"/>
      <c r="G15" s="8"/>
      <c r="H15" s="16"/>
      <c r="I15" s="8"/>
      <c r="J15" s="8"/>
      <c r="K15" s="14"/>
      <c r="L15" s="14"/>
      <c r="M15" s="14"/>
      <c r="N15" s="14"/>
      <c r="O15" s="17"/>
      <c r="P15" s="17"/>
      <c r="Q15" s="17"/>
      <c r="R15" s="17"/>
      <c r="S15" s="17"/>
      <c r="T15" s="17"/>
      <c r="U15" s="17"/>
      <c r="V15" s="17"/>
    </row>
    <row r="16" spans="1:22" ht="37.5" x14ac:dyDescent="0.5">
      <c r="A16" s="7"/>
      <c r="B16" s="8"/>
      <c r="C16" s="18" t="s">
        <v>181</v>
      </c>
      <c r="D16" s="9"/>
      <c r="E16" s="9"/>
      <c r="F16" s="8"/>
      <c r="G16" s="8"/>
      <c r="H16" s="16"/>
      <c r="I16" s="8"/>
      <c r="J16" s="8"/>
      <c r="K16" s="14"/>
      <c r="L16" s="14"/>
      <c r="M16" s="14"/>
      <c r="N16" s="14"/>
      <c r="O16" s="17"/>
      <c r="P16" s="17"/>
      <c r="Q16" s="17"/>
      <c r="R16" s="17"/>
      <c r="S16" s="17"/>
      <c r="T16" s="17"/>
      <c r="U16" s="17"/>
      <c r="V16" s="17"/>
    </row>
    <row r="17" spans="1:22" ht="37.5" x14ac:dyDescent="0.5">
      <c r="A17" s="7"/>
      <c r="B17" s="8"/>
      <c r="C17" s="19"/>
      <c r="D17" s="9"/>
      <c r="E17" s="9"/>
      <c r="F17" s="8"/>
      <c r="G17" s="8"/>
      <c r="H17" s="16"/>
      <c r="I17" s="8"/>
      <c r="J17" s="8"/>
      <c r="K17" s="14"/>
      <c r="L17" s="14"/>
      <c r="M17" s="14"/>
      <c r="N17" s="14"/>
      <c r="O17" s="17"/>
      <c r="P17" s="17"/>
      <c r="Q17" s="17"/>
      <c r="R17" s="17"/>
      <c r="S17" s="17"/>
      <c r="T17" s="17"/>
      <c r="U17" s="17"/>
      <c r="V17" s="17"/>
    </row>
    <row r="18" spans="1:22" ht="37.5" x14ac:dyDescent="0.5">
      <c r="A18" s="7"/>
      <c r="B18" s="8"/>
      <c r="C18" s="20" t="s">
        <v>247</v>
      </c>
      <c r="D18" s="9"/>
      <c r="E18" s="9"/>
      <c r="F18" s="8"/>
      <c r="G18" s="8"/>
      <c r="H18" s="16"/>
      <c r="I18" s="8"/>
      <c r="J18" s="8"/>
      <c r="K18" s="14"/>
      <c r="L18" s="14"/>
      <c r="M18" s="14"/>
      <c r="N18" s="14"/>
      <c r="O18" s="17"/>
      <c r="P18" s="17"/>
      <c r="Q18" s="17"/>
      <c r="R18" s="17"/>
      <c r="S18" s="17"/>
      <c r="T18" s="17"/>
      <c r="U18" s="17"/>
      <c r="V18" s="17"/>
    </row>
    <row r="19" spans="1:22" ht="37.5" x14ac:dyDescent="0.5">
      <c r="A19" s="7"/>
      <c r="B19" s="8"/>
      <c r="C19" s="10"/>
      <c r="D19" s="9"/>
      <c r="E19" s="9"/>
      <c r="F19" s="8"/>
      <c r="G19" s="8"/>
      <c r="H19" s="16"/>
      <c r="I19" s="8"/>
      <c r="J19" s="8"/>
      <c r="K19" s="14"/>
      <c r="L19" s="14"/>
      <c r="M19" s="14"/>
      <c r="N19" s="14"/>
      <c r="O19" s="17"/>
      <c r="P19" s="17"/>
      <c r="Q19" s="17"/>
      <c r="R19" s="17"/>
      <c r="S19" s="17"/>
      <c r="T19" s="17"/>
      <c r="U19" s="17"/>
      <c r="V19" s="17"/>
    </row>
    <row r="20" spans="1:22" ht="37.5" x14ac:dyDescent="0.5">
      <c r="A20" s="7"/>
      <c r="B20" s="8"/>
      <c r="C20" s="10"/>
      <c r="D20" s="9"/>
      <c r="E20" s="9"/>
      <c r="F20" s="8"/>
      <c r="G20" s="8"/>
      <c r="H20" s="16"/>
      <c r="I20" s="8"/>
      <c r="J20" s="8"/>
      <c r="K20" s="14"/>
      <c r="L20" s="14"/>
      <c r="M20" s="14"/>
      <c r="N20" s="14"/>
      <c r="O20" s="17"/>
      <c r="P20" s="17"/>
      <c r="Q20" s="17"/>
      <c r="R20" s="17"/>
      <c r="S20" s="17"/>
      <c r="T20" s="17"/>
      <c r="U20" s="17"/>
      <c r="V20" s="17"/>
    </row>
    <row r="21" spans="1:22" ht="37.5" x14ac:dyDescent="0.5">
      <c r="A21" s="7"/>
      <c r="B21" s="8"/>
      <c r="C21" s="21" t="s">
        <v>209</v>
      </c>
      <c r="D21" s="9"/>
      <c r="E21" s="9"/>
      <c r="F21" s="8"/>
      <c r="G21" s="8"/>
      <c r="H21" s="16"/>
      <c r="I21" s="8"/>
      <c r="J21" s="8"/>
      <c r="K21" s="14"/>
      <c r="L21" s="14"/>
      <c r="M21" s="14"/>
      <c r="N21" s="14"/>
      <c r="O21" s="17"/>
      <c r="P21" s="17"/>
      <c r="Q21" s="17"/>
      <c r="R21" s="17"/>
      <c r="S21" s="17"/>
      <c r="T21" s="17"/>
      <c r="U21" s="17"/>
      <c r="V21" s="17"/>
    </row>
    <row r="22" spans="1:22" ht="37.5" x14ac:dyDescent="0.5">
      <c r="A22" s="7"/>
      <c r="B22" s="8"/>
      <c r="C22" s="22" t="s">
        <v>182</v>
      </c>
      <c r="D22" s="8"/>
      <c r="E22" s="8"/>
      <c r="F22" s="8"/>
      <c r="G22" s="8"/>
      <c r="H22" s="16"/>
      <c r="I22" s="8"/>
      <c r="J22" s="8"/>
      <c r="K22" s="14"/>
      <c r="L22" s="14"/>
      <c r="M22" s="14"/>
      <c r="N22" s="14"/>
      <c r="O22" s="17"/>
      <c r="P22" s="17"/>
      <c r="Q22" s="17"/>
      <c r="R22" s="17"/>
      <c r="S22" s="17"/>
      <c r="T22" s="17"/>
      <c r="U22" s="17"/>
      <c r="V22" s="17"/>
    </row>
    <row r="23" spans="1:22" x14ac:dyDescent="0.2">
      <c r="A23" s="7"/>
      <c r="B23" s="8"/>
      <c r="C23" s="23"/>
      <c r="D23" s="8"/>
      <c r="E23" s="8"/>
      <c r="F23" s="8"/>
      <c r="G23" s="8"/>
      <c r="H23" s="16"/>
      <c r="I23" s="8"/>
      <c r="J23" s="8"/>
      <c r="K23" s="14"/>
      <c r="L23" s="14"/>
      <c r="M23" s="14"/>
      <c r="N23" s="14"/>
      <c r="O23" s="17"/>
      <c r="P23" s="17"/>
      <c r="Q23" s="17"/>
      <c r="R23" s="17"/>
      <c r="S23" s="17"/>
      <c r="T23" s="17"/>
      <c r="U23" s="17"/>
      <c r="V23" s="17"/>
    </row>
    <row r="24" spans="1:22" x14ac:dyDescent="0.2">
      <c r="A24" s="7"/>
      <c r="B24" s="8"/>
      <c r="C24" s="8"/>
      <c r="D24" s="8"/>
      <c r="E24" s="8"/>
      <c r="F24" s="8"/>
      <c r="G24" s="8"/>
      <c r="H24" s="16"/>
      <c r="I24" s="8"/>
      <c r="J24" s="8"/>
      <c r="K24" s="14"/>
      <c r="L24" s="14"/>
      <c r="M24" s="14"/>
      <c r="N24" s="14"/>
      <c r="O24" s="17"/>
      <c r="P24" s="17"/>
      <c r="Q24" s="17"/>
      <c r="R24" s="17"/>
      <c r="S24" s="17"/>
      <c r="T24" s="17"/>
      <c r="U24" s="17"/>
      <c r="V24" s="17"/>
    </row>
    <row r="25" spans="1:22" x14ac:dyDescent="0.2">
      <c r="A25" s="7"/>
      <c r="B25" s="8"/>
      <c r="C25" s="8"/>
      <c r="D25" s="8"/>
      <c r="E25" s="8"/>
      <c r="F25" s="8"/>
      <c r="G25" s="8"/>
      <c r="H25" s="16"/>
      <c r="I25" s="8"/>
      <c r="J25" s="8"/>
      <c r="K25" s="14"/>
      <c r="L25" s="14"/>
      <c r="M25" s="14"/>
      <c r="N25" s="14"/>
      <c r="O25" s="17"/>
      <c r="P25" s="17"/>
      <c r="Q25" s="17"/>
      <c r="R25" s="17"/>
      <c r="S25" s="17"/>
      <c r="T25" s="17"/>
      <c r="U25" s="17"/>
      <c r="V25" s="17"/>
    </row>
    <row r="26" spans="1:22" x14ac:dyDescent="0.2">
      <c r="A26" s="7"/>
      <c r="B26" s="8"/>
      <c r="C26" s="8"/>
      <c r="D26" s="8"/>
      <c r="E26" s="8"/>
      <c r="F26" s="8"/>
      <c r="G26" s="8"/>
      <c r="H26" s="16"/>
      <c r="I26" s="8"/>
      <c r="J26" s="8"/>
      <c r="K26" s="14"/>
      <c r="L26" s="14"/>
      <c r="M26" s="14"/>
      <c r="N26" s="14"/>
      <c r="O26" s="17"/>
      <c r="P26" s="17"/>
      <c r="Q26" s="17"/>
      <c r="R26" s="17"/>
      <c r="S26" s="17"/>
      <c r="T26" s="17"/>
      <c r="U26" s="17"/>
      <c r="V26" s="17"/>
    </row>
    <row r="27" spans="1:22" x14ac:dyDescent="0.2">
      <c r="A27" s="7"/>
      <c r="B27" s="8"/>
      <c r="C27" s="8"/>
      <c r="D27" s="8"/>
      <c r="E27" s="8"/>
      <c r="F27" s="8"/>
      <c r="G27" s="8"/>
      <c r="H27" s="16"/>
      <c r="I27" s="8"/>
      <c r="J27" s="8"/>
      <c r="K27" s="14"/>
      <c r="L27" s="14"/>
      <c r="M27" s="14"/>
      <c r="N27" s="14"/>
      <c r="O27" s="17"/>
      <c r="P27" s="17"/>
      <c r="Q27" s="17"/>
      <c r="R27" s="17"/>
      <c r="S27" s="17"/>
      <c r="T27" s="17"/>
      <c r="U27" s="17"/>
      <c r="V27" s="17"/>
    </row>
    <row r="28" spans="1:22" x14ac:dyDescent="0.2">
      <c r="A28" s="7"/>
      <c r="B28" s="8"/>
      <c r="C28" s="23"/>
      <c r="D28" s="8"/>
      <c r="E28" s="8"/>
      <c r="F28" s="8"/>
      <c r="G28" s="8"/>
      <c r="H28" s="16"/>
      <c r="I28" s="8"/>
      <c r="J28" s="8"/>
      <c r="K28" s="14"/>
      <c r="L28" s="14"/>
      <c r="M28" s="14"/>
      <c r="N28" s="14"/>
      <c r="O28" s="17"/>
      <c r="P28" s="17"/>
      <c r="Q28" s="17"/>
      <c r="R28" s="17"/>
      <c r="S28" s="17"/>
      <c r="T28" s="17"/>
      <c r="U28" s="17"/>
      <c r="V28" s="17"/>
    </row>
    <row r="29" spans="1:22" x14ac:dyDescent="0.2">
      <c r="A29" s="7"/>
      <c r="B29" s="8"/>
      <c r="C29" s="23"/>
      <c r="D29" s="8"/>
      <c r="E29" s="8"/>
      <c r="F29" s="8"/>
      <c r="G29" s="8"/>
      <c r="H29" s="16"/>
      <c r="I29" s="8"/>
      <c r="J29" s="8"/>
      <c r="K29" s="14"/>
      <c r="L29" s="14"/>
      <c r="M29" s="14"/>
      <c r="N29" s="14"/>
      <c r="O29" s="17"/>
      <c r="P29" s="17"/>
      <c r="Q29" s="17"/>
      <c r="R29" s="17"/>
      <c r="S29" s="17"/>
      <c r="T29" s="17"/>
      <c r="U29" s="17"/>
      <c r="V29" s="17"/>
    </row>
    <row r="30" spans="1:22" x14ac:dyDescent="0.2">
      <c r="A30" s="7"/>
      <c r="B30" s="8"/>
      <c r="C30" s="23"/>
      <c r="D30" s="8"/>
      <c r="E30" s="8"/>
      <c r="F30" s="8"/>
      <c r="G30" s="8"/>
      <c r="H30" s="16"/>
      <c r="I30" s="8"/>
      <c r="J30" s="8"/>
      <c r="K30" s="14"/>
      <c r="L30" s="14"/>
      <c r="M30" s="14"/>
      <c r="N30" s="14"/>
      <c r="O30" s="17"/>
      <c r="P30" s="17"/>
      <c r="Q30" s="17"/>
      <c r="R30" s="17"/>
      <c r="S30" s="17"/>
      <c r="T30" s="17"/>
      <c r="U30" s="17"/>
      <c r="V30" s="17"/>
    </row>
    <row r="31" spans="1:22" ht="20.25" x14ac:dyDescent="0.3">
      <c r="A31" s="7"/>
      <c r="B31" s="8"/>
      <c r="C31" s="23"/>
      <c r="D31" s="24"/>
      <c r="E31" s="8"/>
      <c r="F31" s="8"/>
      <c r="G31" s="8"/>
      <c r="H31" s="16"/>
      <c r="I31" s="8"/>
      <c r="J31" s="8"/>
      <c r="K31" s="14"/>
      <c r="L31" s="14"/>
      <c r="M31" s="14"/>
      <c r="N31" s="14"/>
      <c r="O31" s="17"/>
      <c r="P31" s="17"/>
      <c r="Q31" s="17"/>
      <c r="R31" s="17"/>
      <c r="S31" s="17"/>
      <c r="T31" s="17"/>
      <c r="U31" s="17"/>
      <c r="V31" s="17"/>
    </row>
    <row r="32" spans="1:22" x14ac:dyDescent="0.2">
      <c r="A32" s="7"/>
      <c r="B32" s="8"/>
      <c r="C32" s="8"/>
      <c r="D32" s="23"/>
      <c r="E32" s="8"/>
      <c r="F32" s="8"/>
      <c r="G32" s="8"/>
      <c r="H32" s="16"/>
      <c r="I32" s="8"/>
      <c r="J32" s="8"/>
      <c r="K32" s="14"/>
      <c r="L32" s="14"/>
      <c r="M32" s="14"/>
      <c r="N32" s="14"/>
      <c r="O32" s="17"/>
      <c r="P32" s="17"/>
      <c r="Q32" s="17"/>
      <c r="R32" s="17"/>
      <c r="S32" s="17"/>
      <c r="T32" s="17"/>
      <c r="U32" s="17"/>
      <c r="V32" s="17"/>
    </row>
    <row r="33" spans="1:22" x14ac:dyDescent="0.2">
      <c r="A33" s="7"/>
      <c r="B33" s="8"/>
      <c r="C33" s="8"/>
      <c r="D33" s="8"/>
      <c r="E33" s="8"/>
      <c r="F33" s="8"/>
      <c r="G33" s="8"/>
      <c r="H33" s="16"/>
      <c r="I33" s="8"/>
      <c r="J33" s="8"/>
      <c r="K33" s="14"/>
      <c r="L33" s="14"/>
      <c r="M33" s="14"/>
      <c r="N33" s="14"/>
      <c r="O33" s="17"/>
      <c r="P33" s="17"/>
      <c r="Q33" s="17"/>
      <c r="R33" s="17"/>
      <c r="S33" s="17"/>
      <c r="T33" s="17"/>
      <c r="U33" s="17"/>
      <c r="V33" s="17"/>
    </row>
    <row r="34" spans="1:22" x14ac:dyDescent="0.2">
      <c r="A34" s="7"/>
      <c r="B34" s="8"/>
      <c r="C34" s="8"/>
      <c r="D34" s="8"/>
      <c r="E34" s="8"/>
      <c r="F34" s="8"/>
      <c r="G34" s="8"/>
      <c r="H34" s="16"/>
      <c r="I34" s="8"/>
      <c r="J34" s="8"/>
      <c r="K34" s="14"/>
      <c r="L34" s="14"/>
      <c r="M34" s="14"/>
      <c r="N34" s="14"/>
      <c r="O34" s="17"/>
      <c r="P34" s="17"/>
      <c r="Q34" s="17"/>
      <c r="R34" s="17"/>
      <c r="S34" s="17"/>
      <c r="T34" s="17"/>
      <c r="U34" s="17"/>
      <c r="V34" s="17"/>
    </row>
    <row r="35" spans="1:22" x14ac:dyDescent="0.2">
      <c r="A35" s="7"/>
      <c r="B35" s="8"/>
      <c r="C35" s="8"/>
      <c r="D35" s="8"/>
      <c r="E35" s="8"/>
      <c r="F35" s="8"/>
      <c r="G35" s="8"/>
      <c r="H35" s="16"/>
      <c r="I35" s="8"/>
      <c r="J35" s="8"/>
      <c r="K35" s="14"/>
      <c r="L35" s="14"/>
      <c r="M35" s="14"/>
      <c r="N35" s="14"/>
      <c r="O35" s="17"/>
      <c r="P35" s="17"/>
      <c r="Q35" s="17"/>
      <c r="R35" s="17"/>
      <c r="S35" s="17"/>
      <c r="T35" s="17"/>
      <c r="U35" s="17"/>
      <c r="V35" s="17"/>
    </row>
    <row r="36" spans="1:22" x14ac:dyDescent="0.2">
      <c r="A36" s="7"/>
      <c r="B36" s="8"/>
      <c r="C36" s="8"/>
      <c r="D36" s="8"/>
      <c r="E36" s="8"/>
      <c r="F36" s="8"/>
      <c r="G36" s="8"/>
      <c r="H36" s="16"/>
      <c r="I36" s="8"/>
      <c r="J36" s="8"/>
      <c r="K36" s="14"/>
      <c r="L36" s="14"/>
      <c r="M36" s="14"/>
      <c r="N36" s="14"/>
      <c r="O36" s="17"/>
      <c r="P36" s="17"/>
      <c r="Q36" s="17"/>
      <c r="R36" s="17"/>
      <c r="S36" s="17"/>
      <c r="T36" s="17"/>
      <c r="U36" s="17"/>
      <c r="V36" s="17"/>
    </row>
    <row r="37" spans="1:22" x14ac:dyDescent="0.2">
      <c r="A37" s="7"/>
      <c r="B37" s="8"/>
      <c r="C37" s="8"/>
      <c r="D37" s="8"/>
      <c r="E37" s="8"/>
      <c r="F37" s="8"/>
      <c r="G37" s="8"/>
      <c r="H37" s="16"/>
      <c r="I37" s="8"/>
      <c r="J37" s="8"/>
      <c r="K37" s="14"/>
      <c r="L37" s="14"/>
      <c r="M37" s="14"/>
      <c r="N37" s="14"/>
      <c r="O37" s="17"/>
      <c r="P37" s="17"/>
      <c r="Q37" s="17"/>
      <c r="R37" s="17"/>
      <c r="S37" s="17"/>
      <c r="T37" s="17"/>
      <c r="U37" s="17"/>
      <c r="V37" s="17"/>
    </row>
    <row r="38" spans="1:22" ht="27.6" customHeight="1" x14ac:dyDescent="0.2">
      <c r="A38" s="109" t="s">
        <v>183</v>
      </c>
      <c r="B38" s="109"/>
      <c r="C38" s="109"/>
      <c r="D38" s="109"/>
      <c r="E38" s="109"/>
      <c r="F38" s="109"/>
      <c r="G38" s="109"/>
      <c r="H38" s="109"/>
      <c r="I38" s="27"/>
      <c r="J38" s="27"/>
      <c r="K38" s="27"/>
      <c r="L38" s="27"/>
      <c r="M38" s="11"/>
      <c r="N38" s="11"/>
      <c r="O38" s="15"/>
      <c r="P38" s="15"/>
      <c r="Q38" s="15"/>
      <c r="R38" s="15"/>
      <c r="S38" s="15"/>
      <c r="T38" s="15"/>
      <c r="U38" s="15"/>
      <c r="V38" s="15"/>
    </row>
    <row r="39" spans="1:22" ht="15" x14ac:dyDescent="0.2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30"/>
      <c r="L39" s="30"/>
      <c r="M39" s="15"/>
      <c r="N39" s="15"/>
      <c r="O39" s="15"/>
      <c r="P39" s="15"/>
      <c r="Q39" s="15"/>
      <c r="R39" s="15"/>
      <c r="S39" s="15"/>
      <c r="T39" s="15"/>
      <c r="U39" s="15"/>
      <c r="V39" s="15"/>
    </row>
    <row r="40" spans="1:22" ht="15" x14ac:dyDescent="0.2">
      <c r="A40" s="28" t="s">
        <v>184</v>
      </c>
      <c r="B40" s="29"/>
      <c r="C40" s="29"/>
      <c r="D40" s="29"/>
      <c r="E40" s="29"/>
      <c r="F40" s="29"/>
      <c r="G40" s="29"/>
      <c r="H40" s="29"/>
      <c r="I40" s="29"/>
      <c r="J40" s="29"/>
      <c r="K40" s="30"/>
      <c r="L40" s="30"/>
      <c r="M40" s="15"/>
      <c r="N40" s="15"/>
      <c r="O40" s="15"/>
      <c r="P40" s="15"/>
      <c r="Q40" s="15"/>
      <c r="R40" s="15"/>
      <c r="S40" s="15"/>
      <c r="T40" s="15"/>
      <c r="U40" s="15"/>
      <c r="V40" s="15"/>
    </row>
    <row r="41" spans="1:22" ht="15" x14ac:dyDescent="0.2">
      <c r="A41" s="31" t="s">
        <v>185</v>
      </c>
      <c r="B41" s="29"/>
      <c r="C41" s="29"/>
      <c r="D41" s="29"/>
      <c r="E41" s="29"/>
      <c r="F41" s="29"/>
      <c r="G41" s="29"/>
      <c r="H41" s="29"/>
      <c r="I41" s="29"/>
      <c r="J41" s="29"/>
      <c r="K41" s="30"/>
      <c r="L41" s="30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pans="1:22" ht="15" x14ac:dyDescent="0.2">
      <c r="A42" s="31" t="s">
        <v>186</v>
      </c>
      <c r="B42" s="29"/>
      <c r="C42" s="29"/>
      <c r="D42" s="29"/>
      <c r="E42" s="29"/>
      <c r="F42" s="29"/>
      <c r="G42" s="29"/>
      <c r="H42" s="29"/>
      <c r="I42" s="29"/>
      <c r="J42" s="29"/>
      <c r="K42" s="30"/>
      <c r="L42" s="30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ht="15" x14ac:dyDescent="0.2">
      <c r="A43" s="31" t="s">
        <v>187</v>
      </c>
      <c r="B43" s="29"/>
      <c r="C43" s="29"/>
      <c r="D43" s="29"/>
      <c r="E43" s="29"/>
      <c r="F43" s="29"/>
      <c r="G43" s="29"/>
      <c r="H43" s="29"/>
      <c r="I43" s="29"/>
      <c r="J43" s="29"/>
      <c r="K43" s="30"/>
      <c r="L43" s="30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ht="15" x14ac:dyDescent="0.2">
      <c r="A44" s="31" t="s">
        <v>188</v>
      </c>
      <c r="B44" s="29"/>
      <c r="C44" s="29"/>
      <c r="D44" s="29"/>
      <c r="E44" s="29"/>
      <c r="F44" s="29"/>
      <c r="G44" s="29"/>
      <c r="H44" s="29"/>
      <c r="I44" s="29"/>
      <c r="J44" s="29"/>
      <c r="K44" s="30"/>
      <c r="L44" s="30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ht="15" x14ac:dyDescent="0.2">
      <c r="A45" s="31" t="s">
        <v>189</v>
      </c>
      <c r="B45" s="29"/>
      <c r="C45" s="29"/>
      <c r="D45" s="29"/>
      <c r="E45" s="29"/>
      <c r="F45" s="29"/>
      <c r="G45" s="29"/>
      <c r="H45" s="29"/>
      <c r="I45" s="29"/>
      <c r="J45" s="29"/>
      <c r="K45" s="30"/>
      <c r="L45" s="30"/>
      <c r="M45" s="15"/>
      <c r="N45" s="15"/>
      <c r="O45" s="15"/>
      <c r="P45" s="15"/>
      <c r="Q45" s="15"/>
      <c r="R45" s="15"/>
      <c r="S45" s="15"/>
      <c r="T45" s="15"/>
      <c r="U45" s="15"/>
      <c r="V45" s="15"/>
    </row>
    <row r="46" spans="1:22" ht="15" x14ac:dyDescent="0.2">
      <c r="A46" s="31" t="s">
        <v>190</v>
      </c>
      <c r="B46" s="29"/>
      <c r="C46" s="29"/>
      <c r="D46" s="29"/>
      <c r="E46" s="29"/>
      <c r="F46" s="29"/>
      <c r="G46" s="29"/>
      <c r="H46" s="29"/>
      <c r="I46" s="29"/>
      <c r="J46" s="29"/>
      <c r="K46" s="30"/>
      <c r="L46" s="30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7" spans="1:22" ht="15" x14ac:dyDescent="0.2">
      <c r="A47" s="31" t="s">
        <v>191</v>
      </c>
      <c r="B47" s="29"/>
      <c r="C47" s="29"/>
      <c r="D47" s="29"/>
      <c r="E47" s="29"/>
      <c r="F47" s="29"/>
      <c r="G47" s="29"/>
      <c r="H47" s="29"/>
      <c r="I47" s="29"/>
      <c r="J47" s="29"/>
      <c r="K47" s="30"/>
      <c r="L47" s="30"/>
      <c r="M47" s="15"/>
      <c r="N47" s="15"/>
      <c r="O47" s="15"/>
      <c r="P47" s="15"/>
      <c r="Q47" s="15"/>
      <c r="R47" s="15"/>
      <c r="S47" s="15"/>
      <c r="T47" s="15"/>
      <c r="U47" s="15"/>
      <c r="V47" s="15"/>
    </row>
    <row r="48" spans="1:22" ht="15" x14ac:dyDescent="0.2">
      <c r="A48" s="28" t="s">
        <v>192</v>
      </c>
      <c r="B48" s="29"/>
      <c r="C48" s="29"/>
      <c r="D48" s="29"/>
      <c r="E48" s="29"/>
      <c r="F48" s="29"/>
      <c r="G48" s="29"/>
      <c r="H48" s="29"/>
      <c r="I48" s="29"/>
      <c r="J48" s="29"/>
      <c r="K48" s="30"/>
      <c r="L48" s="30"/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pans="1:22" ht="15" x14ac:dyDescent="0.2">
      <c r="A49" s="87" t="s">
        <v>210</v>
      </c>
      <c r="B49" s="12"/>
      <c r="C49" s="12"/>
      <c r="D49" s="12"/>
      <c r="E49" s="12"/>
      <c r="F49" s="12"/>
      <c r="G49" s="12"/>
      <c r="H49" s="12"/>
      <c r="I49" s="12"/>
      <c r="J49" s="12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2" x14ac:dyDescent="0.2">
      <c r="A50" s="13"/>
      <c r="B50" s="23"/>
      <c r="C50" s="23"/>
      <c r="D50" s="23"/>
      <c r="E50" s="23"/>
      <c r="F50" s="23"/>
      <c r="G50" s="23"/>
      <c r="H50" s="23"/>
      <c r="I50" s="23"/>
      <c r="J50" s="23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spans="1:22" x14ac:dyDescent="0.2">
      <c r="A51" s="25"/>
      <c r="B51" s="23"/>
      <c r="C51" s="23"/>
      <c r="D51" s="23"/>
      <c r="E51" s="23"/>
      <c r="F51" s="23"/>
      <c r="G51" s="23"/>
      <c r="H51" s="23"/>
      <c r="I51" s="23"/>
      <c r="J51" s="23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1:22" x14ac:dyDescent="0.2">
      <c r="A52" s="25"/>
      <c r="B52" s="23"/>
      <c r="C52" s="23"/>
      <c r="D52" s="23"/>
      <c r="E52" s="23"/>
      <c r="F52" s="23"/>
      <c r="G52" s="23"/>
      <c r="H52" s="23"/>
      <c r="I52" s="23"/>
      <c r="J52" s="23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spans="1:22" x14ac:dyDescent="0.2">
      <c r="A53" s="25"/>
      <c r="B53" s="23"/>
      <c r="C53" s="23"/>
      <c r="D53" s="23"/>
      <c r="E53" s="23"/>
      <c r="F53" s="23"/>
      <c r="G53" s="23"/>
      <c r="H53" s="23"/>
      <c r="I53" s="23"/>
      <c r="J53" s="23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spans="1:22" x14ac:dyDescent="0.2">
      <c r="A54" s="25"/>
      <c r="B54" s="23"/>
      <c r="C54" s="23"/>
      <c r="D54" s="23"/>
      <c r="E54" s="23"/>
      <c r="F54" s="23"/>
      <c r="G54" s="23"/>
      <c r="H54" s="23"/>
      <c r="I54" s="23"/>
      <c r="J54" s="23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1:22" x14ac:dyDescent="0.2">
      <c r="A55" s="25"/>
      <c r="B55" s="23"/>
      <c r="C55" s="23"/>
      <c r="D55" s="23"/>
      <c r="E55" s="23"/>
      <c r="F55" s="23"/>
      <c r="G55" s="23"/>
      <c r="H55" s="23"/>
      <c r="I55" s="23"/>
      <c r="J55" s="23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</row>
    <row r="56" spans="1:22" x14ac:dyDescent="0.2">
      <c r="A56" s="25"/>
      <c r="B56" s="23"/>
      <c r="C56" s="23"/>
      <c r="D56" s="23"/>
      <c r="E56" s="23"/>
      <c r="F56" s="23"/>
      <c r="G56" s="23"/>
      <c r="H56" s="23"/>
      <c r="I56" s="23"/>
      <c r="J56" s="23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</row>
    <row r="57" spans="1:22" x14ac:dyDescent="0.2">
      <c r="A57" s="25"/>
      <c r="B57" s="23"/>
      <c r="C57" s="23"/>
      <c r="D57" s="23"/>
      <c r="E57" s="23"/>
      <c r="F57" s="23"/>
      <c r="G57" s="23"/>
      <c r="H57" s="23"/>
      <c r="I57" s="23"/>
      <c r="J57" s="23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</row>
    <row r="58" spans="1:22" x14ac:dyDescent="0.2">
      <c r="A58" s="25"/>
      <c r="B58" s="23"/>
      <c r="C58" s="23"/>
      <c r="D58" s="23"/>
      <c r="E58" s="23"/>
      <c r="F58" s="23"/>
      <c r="G58" s="23"/>
      <c r="H58" s="23"/>
      <c r="I58" s="23"/>
      <c r="J58" s="23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</row>
    <row r="59" spans="1:22" x14ac:dyDescent="0.2">
      <c r="A59" s="25"/>
      <c r="B59" s="23"/>
      <c r="C59" s="23"/>
      <c r="D59" s="23"/>
      <c r="E59" s="23"/>
      <c r="F59" s="23"/>
      <c r="G59" s="23"/>
      <c r="H59" s="23"/>
      <c r="I59" s="23"/>
      <c r="J59" s="23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</row>
    <row r="60" spans="1:22" x14ac:dyDescent="0.2">
      <c r="A60" s="25"/>
      <c r="B60" s="23"/>
      <c r="C60" s="23"/>
      <c r="D60" s="23"/>
      <c r="E60" s="23"/>
      <c r="F60" s="23"/>
      <c r="G60" s="23"/>
      <c r="H60" s="23"/>
      <c r="I60" s="23"/>
      <c r="J60" s="23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</row>
    <row r="61" spans="1:22" x14ac:dyDescent="0.2">
      <c r="A61" s="25"/>
      <c r="B61" s="23"/>
      <c r="C61" s="23"/>
      <c r="D61" s="23"/>
      <c r="E61" s="23"/>
      <c r="F61" s="23"/>
      <c r="G61" s="23"/>
      <c r="H61" s="23"/>
      <c r="I61" s="23"/>
      <c r="J61" s="23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</row>
    <row r="62" spans="1:22" x14ac:dyDescent="0.2">
      <c r="A62" s="25"/>
      <c r="B62" s="23"/>
      <c r="C62" s="23"/>
      <c r="D62" s="23"/>
      <c r="E62" s="23"/>
      <c r="F62" s="23"/>
      <c r="G62" s="23"/>
      <c r="H62" s="23"/>
      <c r="I62" s="23"/>
      <c r="J62" s="23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</row>
    <row r="63" spans="1:22" x14ac:dyDescent="0.2">
      <c r="A63" s="25"/>
      <c r="B63" s="23"/>
      <c r="C63" s="23"/>
      <c r="D63" s="23"/>
      <c r="E63" s="23"/>
      <c r="F63" s="23"/>
      <c r="G63" s="23"/>
      <c r="H63" s="23"/>
      <c r="I63" s="23"/>
      <c r="J63" s="23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</row>
    <row r="64" spans="1:22" x14ac:dyDescent="0.2">
      <c r="A64" s="25"/>
      <c r="B64" s="23"/>
      <c r="C64" s="23"/>
      <c r="D64" s="23"/>
      <c r="E64" s="23"/>
      <c r="F64" s="23"/>
      <c r="G64" s="23"/>
      <c r="H64" s="23"/>
      <c r="I64" s="23"/>
      <c r="J64" s="23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</row>
    <row r="65" spans="1:22" x14ac:dyDescent="0.2">
      <c r="A65" s="25"/>
      <c r="B65" s="23"/>
      <c r="C65" s="23"/>
      <c r="D65" s="23"/>
      <c r="E65" s="23"/>
      <c r="F65" s="23"/>
      <c r="G65" s="23"/>
      <c r="H65" s="23"/>
      <c r="I65" s="23"/>
      <c r="J65" s="23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</row>
    <row r="66" spans="1:22" x14ac:dyDescent="0.2">
      <c r="A66" s="25"/>
      <c r="B66" s="23"/>
      <c r="C66" s="23"/>
      <c r="D66" s="23"/>
      <c r="E66" s="23"/>
      <c r="F66" s="23"/>
      <c r="G66" s="23"/>
      <c r="H66" s="23"/>
      <c r="I66" s="23"/>
      <c r="J66" s="23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</row>
    <row r="67" spans="1:22" x14ac:dyDescent="0.2">
      <c r="A67" s="25"/>
      <c r="B67" s="23"/>
      <c r="C67" s="23"/>
      <c r="D67" s="23"/>
      <c r="E67" s="23"/>
      <c r="F67" s="23"/>
      <c r="G67" s="23"/>
      <c r="H67" s="23"/>
      <c r="I67" s="23"/>
      <c r="J67" s="23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</row>
    <row r="68" spans="1:22" x14ac:dyDescent="0.2">
      <c r="A68" s="25"/>
      <c r="B68" s="23"/>
      <c r="C68" s="23"/>
      <c r="D68" s="23"/>
      <c r="E68" s="23"/>
      <c r="F68" s="23"/>
      <c r="G68" s="23"/>
      <c r="H68" s="23"/>
      <c r="I68" s="23"/>
      <c r="J68" s="23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</row>
    <row r="69" spans="1:22" x14ac:dyDescent="0.2">
      <c r="A69" s="25"/>
      <c r="B69" s="23"/>
      <c r="C69" s="23"/>
      <c r="D69" s="23"/>
      <c r="E69" s="23"/>
      <c r="F69" s="23"/>
      <c r="G69" s="23"/>
      <c r="H69" s="23"/>
      <c r="I69" s="23"/>
      <c r="J69" s="23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1:22" x14ac:dyDescent="0.2">
      <c r="A70" s="25"/>
      <c r="B70" s="23"/>
      <c r="C70" s="23"/>
      <c r="D70" s="23"/>
      <c r="E70" s="23"/>
      <c r="F70" s="23"/>
      <c r="G70" s="23"/>
      <c r="H70" s="23"/>
      <c r="I70" s="23"/>
      <c r="J70" s="23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</row>
    <row r="71" spans="1:22" x14ac:dyDescent="0.2">
      <c r="A71" s="25"/>
      <c r="B71" s="23"/>
      <c r="C71" s="23"/>
      <c r="D71" s="23"/>
      <c r="E71" s="23"/>
      <c r="F71" s="23"/>
      <c r="G71" s="23"/>
      <c r="H71" s="23"/>
      <c r="I71" s="23"/>
      <c r="J71" s="23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</row>
    <row r="72" spans="1:22" x14ac:dyDescent="0.2">
      <c r="A72" s="25"/>
      <c r="B72" s="23"/>
      <c r="C72" s="23"/>
      <c r="D72" s="23"/>
      <c r="E72" s="23"/>
      <c r="F72" s="23"/>
      <c r="G72" s="23"/>
      <c r="H72" s="23"/>
      <c r="I72" s="23"/>
      <c r="J72" s="23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</row>
    <row r="73" spans="1:22" x14ac:dyDescent="0.2">
      <c r="A73" s="25"/>
      <c r="B73" s="23"/>
      <c r="C73" s="23"/>
      <c r="D73" s="23"/>
      <c r="E73" s="23"/>
      <c r="F73" s="23"/>
      <c r="G73" s="23"/>
      <c r="H73" s="23"/>
      <c r="I73" s="23"/>
      <c r="J73" s="23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</row>
    <row r="74" spans="1:22" x14ac:dyDescent="0.2">
      <c r="A74" s="25"/>
      <c r="B74" s="23"/>
      <c r="C74" s="23"/>
      <c r="D74" s="23"/>
      <c r="E74" s="23"/>
      <c r="F74" s="23"/>
      <c r="G74" s="23"/>
      <c r="H74" s="23"/>
      <c r="I74" s="23"/>
      <c r="J74" s="23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</row>
    <row r="75" spans="1:22" x14ac:dyDescent="0.2">
      <c r="A75" s="25"/>
      <c r="B75" s="23"/>
      <c r="C75" s="23"/>
      <c r="D75" s="23"/>
      <c r="E75" s="23"/>
      <c r="F75" s="23"/>
      <c r="G75" s="23"/>
      <c r="H75" s="23"/>
      <c r="I75" s="23"/>
      <c r="J75" s="23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</row>
    <row r="76" spans="1:22" x14ac:dyDescent="0.2">
      <c r="A76" s="25"/>
      <c r="B76" s="23"/>
      <c r="C76" s="23"/>
      <c r="D76" s="23"/>
      <c r="E76" s="23"/>
      <c r="F76" s="23"/>
      <c r="G76" s="23"/>
      <c r="H76" s="23"/>
      <c r="I76" s="23"/>
      <c r="J76" s="23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</row>
    <row r="77" spans="1:22" x14ac:dyDescent="0.2">
      <c r="A77" s="25"/>
      <c r="B77" s="23"/>
      <c r="C77" s="23"/>
      <c r="D77" s="23"/>
      <c r="E77" s="23"/>
      <c r="F77" s="23"/>
      <c r="G77" s="23"/>
      <c r="H77" s="23"/>
      <c r="I77" s="23"/>
      <c r="J77" s="23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</row>
    <row r="78" spans="1:22" x14ac:dyDescent="0.2">
      <c r="A78" s="25"/>
      <c r="B78" s="23"/>
      <c r="C78" s="23"/>
      <c r="D78" s="23"/>
      <c r="E78" s="23"/>
      <c r="F78" s="23"/>
      <c r="G78" s="23"/>
      <c r="H78" s="23"/>
      <c r="I78" s="23"/>
      <c r="J78" s="23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</row>
    <row r="79" spans="1:22" x14ac:dyDescent="0.2">
      <c r="A79" s="25"/>
      <c r="B79" s="23"/>
      <c r="C79" s="23"/>
      <c r="D79" s="23"/>
      <c r="E79" s="23"/>
      <c r="F79" s="23"/>
      <c r="G79" s="23"/>
      <c r="H79" s="23"/>
      <c r="I79" s="23"/>
      <c r="J79" s="23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</row>
    <row r="80" spans="1:22" x14ac:dyDescent="0.2">
      <c r="A80" s="25"/>
      <c r="B80" s="23"/>
      <c r="C80" s="23"/>
      <c r="D80" s="23"/>
      <c r="E80" s="23"/>
      <c r="F80" s="23"/>
      <c r="G80" s="23"/>
      <c r="H80" s="23"/>
      <c r="I80" s="23"/>
      <c r="J80" s="23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</row>
    <row r="81" spans="1:22" x14ac:dyDescent="0.2">
      <c r="A81" s="25"/>
      <c r="B81" s="23"/>
      <c r="C81" s="23"/>
      <c r="D81" s="23"/>
      <c r="E81" s="23"/>
      <c r="F81" s="23"/>
      <c r="G81" s="23"/>
      <c r="H81" s="23"/>
      <c r="I81" s="23"/>
      <c r="J81" s="23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</row>
    <row r="82" spans="1:22" x14ac:dyDescent="0.2">
      <c r="A82" s="25"/>
      <c r="B82" s="23"/>
      <c r="C82" s="23"/>
      <c r="D82" s="23"/>
      <c r="E82" s="23"/>
      <c r="F82" s="23"/>
      <c r="G82" s="23"/>
      <c r="H82" s="23"/>
      <c r="I82" s="23"/>
      <c r="J82" s="23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</row>
    <row r="83" spans="1:22" x14ac:dyDescent="0.2">
      <c r="A83" s="25"/>
      <c r="B83" s="23"/>
      <c r="C83" s="23"/>
      <c r="D83" s="23"/>
      <c r="E83" s="23"/>
      <c r="F83" s="23"/>
      <c r="G83" s="23"/>
      <c r="H83" s="23"/>
      <c r="I83" s="23"/>
      <c r="J83" s="23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</row>
    <row r="84" spans="1:22" x14ac:dyDescent="0.2">
      <c r="A84" s="25"/>
      <c r="B84" s="23"/>
      <c r="C84" s="23"/>
      <c r="D84" s="23"/>
      <c r="E84" s="23"/>
      <c r="F84" s="23"/>
      <c r="G84" s="23"/>
      <c r="H84" s="23"/>
      <c r="I84" s="23"/>
      <c r="J84" s="23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</row>
    <row r="85" spans="1:22" x14ac:dyDescent="0.2">
      <c r="A85" s="25"/>
      <c r="B85" s="23"/>
      <c r="C85" s="23"/>
      <c r="D85" s="23"/>
      <c r="E85" s="23"/>
      <c r="F85" s="23"/>
      <c r="G85" s="23"/>
      <c r="H85" s="23"/>
      <c r="I85" s="23"/>
      <c r="J85" s="23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</row>
    <row r="86" spans="1:22" x14ac:dyDescent="0.2">
      <c r="A86" s="25"/>
      <c r="B86" s="23"/>
      <c r="C86" s="23"/>
      <c r="D86" s="23"/>
      <c r="E86" s="23"/>
      <c r="F86" s="23"/>
      <c r="G86" s="23"/>
      <c r="H86" s="23"/>
      <c r="I86" s="23"/>
      <c r="J86" s="23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</row>
    <row r="87" spans="1:22" x14ac:dyDescent="0.2">
      <c r="A87" s="25"/>
      <c r="B87" s="23"/>
      <c r="C87" s="23"/>
      <c r="D87" s="23"/>
      <c r="E87" s="23"/>
      <c r="F87" s="23"/>
      <c r="G87" s="23"/>
      <c r="H87" s="23"/>
      <c r="I87" s="23"/>
      <c r="J87" s="23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</row>
    <row r="88" spans="1:22" x14ac:dyDescent="0.2">
      <c r="A88" s="25"/>
      <c r="B88" s="23"/>
      <c r="C88" s="23"/>
      <c r="D88" s="23"/>
      <c r="E88" s="23"/>
      <c r="F88" s="23"/>
      <c r="G88" s="23"/>
      <c r="H88" s="23"/>
      <c r="I88" s="23"/>
      <c r="J88" s="23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</row>
    <row r="89" spans="1:22" x14ac:dyDescent="0.2">
      <c r="A89" s="25"/>
      <c r="B89" s="23"/>
      <c r="C89" s="23"/>
      <c r="D89" s="23"/>
      <c r="E89" s="23"/>
      <c r="F89" s="23"/>
      <c r="G89" s="23"/>
      <c r="H89" s="23"/>
      <c r="I89" s="23"/>
      <c r="J89" s="23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</row>
    <row r="90" spans="1:22" x14ac:dyDescent="0.2">
      <c r="A90" s="25"/>
      <c r="B90" s="23"/>
      <c r="C90" s="23"/>
      <c r="D90" s="23"/>
      <c r="E90" s="23"/>
      <c r="F90" s="23"/>
      <c r="G90" s="23"/>
      <c r="H90" s="23"/>
      <c r="I90" s="23"/>
      <c r="J90" s="23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</row>
    <row r="91" spans="1:22" x14ac:dyDescent="0.2">
      <c r="A91" s="25"/>
      <c r="B91" s="23"/>
      <c r="C91" s="23"/>
      <c r="D91" s="23"/>
      <c r="E91" s="23"/>
      <c r="F91" s="23"/>
      <c r="G91" s="23"/>
      <c r="H91" s="23"/>
      <c r="I91" s="23"/>
      <c r="J91" s="23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</row>
    <row r="92" spans="1:22" x14ac:dyDescent="0.2">
      <c r="A92" s="25"/>
      <c r="B92" s="23"/>
      <c r="C92" s="23"/>
      <c r="D92" s="23"/>
      <c r="E92" s="23"/>
      <c r="F92" s="23"/>
      <c r="G92" s="23"/>
      <c r="H92" s="23"/>
      <c r="I92" s="23"/>
      <c r="J92" s="23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</row>
    <row r="93" spans="1:22" x14ac:dyDescent="0.2">
      <c r="A93" s="25"/>
      <c r="B93" s="23"/>
      <c r="C93" s="23"/>
      <c r="D93" s="23"/>
      <c r="E93" s="23"/>
      <c r="F93" s="23"/>
      <c r="G93" s="23"/>
      <c r="H93" s="23"/>
      <c r="I93" s="23"/>
      <c r="J93" s="23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</row>
    <row r="94" spans="1:22" x14ac:dyDescent="0.2">
      <c r="A94" s="25"/>
      <c r="B94" s="23"/>
      <c r="C94" s="23"/>
      <c r="D94" s="23"/>
      <c r="E94" s="23"/>
      <c r="F94" s="23"/>
      <c r="G94" s="23"/>
      <c r="H94" s="23"/>
      <c r="I94" s="23"/>
      <c r="J94" s="23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</row>
    <row r="95" spans="1:22" x14ac:dyDescent="0.2">
      <c r="A95" s="25"/>
      <c r="B95" s="23"/>
      <c r="C95" s="23"/>
      <c r="D95" s="23"/>
      <c r="E95" s="23"/>
      <c r="F95" s="23"/>
      <c r="G95" s="23"/>
      <c r="H95" s="23"/>
      <c r="I95" s="23"/>
      <c r="J95" s="23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</row>
    <row r="96" spans="1:22" x14ac:dyDescent="0.2">
      <c r="A96" s="25"/>
      <c r="B96" s="23"/>
      <c r="C96" s="23"/>
      <c r="D96" s="23"/>
      <c r="E96" s="23"/>
      <c r="F96" s="23"/>
      <c r="G96" s="23"/>
      <c r="H96" s="23"/>
      <c r="I96" s="23"/>
      <c r="J96" s="23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</row>
    <row r="97" spans="1:22" x14ac:dyDescent="0.2">
      <c r="A97" s="25"/>
      <c r="B97" s="23"/>
      <c r="C97" s="23"/>
      <c r="D97" s="23"/>
      <c r="E97" s="23"/>
      <c r="F97" s="23"/>
      <c r="G97" s="23"/>
      <c r="H97" s="23"/>
      <c r="I97" s="23"/>
      <c r="J97" s="23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</row>
    <row r="98" spans="1:22" x14ac:dyDescent="0.2">
      <c r="A98" s="25"/>
      <c r="B98" s="23"/>
      <c r="C98" s="23"/>
      <c r="D98" s="23"/>
      <c r="E98" s="23"/>
      <c r="F98" s="23"/>
      <c r="G98" s="23"/>
      <c r="H98" s="23"/>
      <c r="I98" s="23"/>
      <c r="J98" s="23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</row>
    <row r="99" spans="1:22" x14ac:dyDescent="0.2">
      <c r="A99" s="25"/>
      <c r="B99" s="23"/>
      <c r="C99" s="23"/>
      <c r="D99" s="23"/>
      <c r="E99" s="23"/>
      <c r="F99" s="23"/>
      <c r="G99" s="23"/>
      <c r="H99" s="23"/>
      <c r="I99" s="23"/>
      <c r="J99" s="23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</row>
    <row r="100" spans="1:22" x14ac:dyDescent="0.2">
      <c r="A100" s="25"/>
      <c r="B100" s="23"/>
      <c r="C100" s="23"/>
      <c r="D100" s="23"/>
      <c r="E100" s="23"/>
      <c r="F100" s="23"/>
      <c r="G100" s="23"/>
      <c r="H100" s="23"/>
      <c r="I100" s="23"/>
      <c r="J100" s="23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</row>
    <row r="101" spans="1:22" x14ac:dyDescent="0.2">
      <c r="A101" s="25"/>
      <c r="B101" s="23"/>
      <c r="C101" s="23"/>
      <c r="D101" s="23"/>
      <c r="E101" s="23"/>
      <c r="F101" s="23"/>
      <c r="G101" s="23"/>
      <c r="H101" s="23"/>
      <c r="I101" s="23"/>
      <c r="J101" s="23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</row>
    <row r="102" spans="1:22" x14ac:dyDescent="0.2">
      <c r="A102" s="25"/>
      <c r="B102" s="23"/>
      <c r="C102" s="23"/>
      <c r="D102" s="23"/>
      <c r="E102" s="23"/>
      <c r="F102" s="23"/>
      <c r="G102" s="23"/>
      <c r="H102" s="23"/>
      <c r="I102" s="23"/>
      <c r="J102" s="23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</row>
    <row r="103" spans="1:22" x14ac:dyDescent="0.2">
      <c r="A103" s="25"/>
      <c r="B103" s="23"/>
      <c r="C103" s="23"/>
      <c r="D103" s="23"/>
      <c r="E103" s="23"/>
      <c r="F103" s="23"/>
      <c r="G103" s="23"/>
      <c r="H103" s="23"/>
      <c r="I103" s="23"/>
      <c r="J103" s="23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</row>
    <row r="104" spans="1:22" x14ac:dyDescent="0.2">
      <c r="A104" s="25"/>
      <c r="B104" s="23"/>
      <c r="C104" s="23"/>
      <c r="D104" s="23"/>
      <c r="E104" s="23"/>
      <c r="F104" s="23"/>
      <c r="G104" s="23"/>
      <c r="H104" s="23"/>
      <c r="I104" s="23"/>
      <c r="J104" s="23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</row>
    <row r="105" spans="1:22" x14ac:dyDescent="0.2">
      <c r="A105" s="25"/>
      <c r="B105" s="23"/>
      <c r="C105" s="23"/>
      <c r="D105" s="23"/>
      <c r="E105" s="23"/>
      <c r="F105" s="23"/>
      <c r="G105" s="23"/>
      <c r="H105" s="23"/>
      <c r="I105" s="23"/>
      <c r="J105" s="23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</row>
    <row r="106" spans="1:22" x14ac:dyDescent="0.2">
      <c r="A106" s="25"/>
      <c r="B106" s="23"/>
      <c r="C106" s="23"/>
      <c r="D106" s="23"/>
      <c r="E106" s="23"/>
      <c r="F106" s="23"/>
      <c r="G106" s="23"/>
      <c r="H106" s="23"/>
      <c r="I106" s="23"/>
      <c r="J106" s="23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</row>
    <row r="107" spans="1:22" x14ac:dyDescent="0.2">
      <c r="A107" s="25"/>
      <c r="B107" s="23"/>
      <c r="C107" s="23"/>
      <c r="D107" s="23"/>
      <c r="E107" s="23"/>
      <c r="F107" s="23"/>
      <c r="G107" s="23"/>
      <c r="H107" s="23"/>
      <c r="I107" s="23"/>
      <c r="J107" s="23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</row>
    <row r="108" spans="1:22" x14ac:dyDescent="0.2">
      <c r="A108" s="25"/>
      <c r="B108" s="23"/>
      <c r="C108" s="23"/>
      <c r="D108" s="23"/>
      <c r="E108" s="23"/>
      <c r="F108" s="23"/>
      <c r="G108" s="23"/>
      <c r="H108" s="23"/>
      <c r="I108" s="23"/>
      <c r="J108" s="23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</row>
    <row r="109" spans="1:22" x14ac:dyDescent="0.2">
      <c r="A109" s="25"/>
      <c r="B109" s="23"/>
      <c r="C109" s="23"/>
      <c r="D109" s="23"/>
      <c r="E109" s="23"/>
      <c r="F109" s="23"/>
      <c r="G109" s="23"/>
      <c r="H109" s="23"/>
      <c r="I109" s="23"/>
      <c r="J109" s="23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</row>
    <row r="110" spans="1:22" x14ac:dyDescent="0.2">
      <c r="A110" s="25"/>
      <c r="B110" s="23"/>
      <c r="C110" s="23"/>
      <c r="D110" s="23"/>
      <c r="E110" s="23"/>
      <c r="F110" s="23"/>
      <c r="G110" s="23"/>
      <c r="H110" s="23"/>
      <c r="I110" s="23"/>
      <c r="J110" s="23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</row>
    <row r="111" spans="1:22" x14ac:dyDescent="0.2">
      <c r="A111" s="25"/>
      <c r="B111" s="23"/>
      <c r="C111" s="23"/>
      <c r="D111" s="23"/>
      <c r="E111" s="23"/>
      <c r="F111" s="23"/>
      <c r="G111" s="23"/>
      <c r="H111" s="23"/>
      <c r="I111" s="23"/>
      <c r="J111" s="23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</row>
    <row r="112" spans="1:22" x14ac:dyDescent="0.2">
      <c r="A112" s="25"/>
      <c r="B112" s="23"/>
      <c r="C112" s="23"/>
      <c r="D112" s="23"/>
      <c r="E112" s="23"/>
      <c r="F112" s="23"/>
      <c r="G112" s="23"/>
      <c r="H112" s="23"/>
      <c r="I112" s="23"/>
      <c r="J112" s="23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</row>
    <row r="113" spans="1:22" x14ac:dyDescent="0.2">
      <c r="A113" s="25"/>
      <c r="B113" s="23"/>
      <c r="C113" s="23"/>
      <c r="D113" s="23"/>
      <c r="E113" s="23"/>
      <c r="F113" s="23"/>
      <c r="G113" s="23"/>
      <c r="H113" s="23"/>
      <c r="I113" s="23"/>
      <c r="J113" s="23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</row>
    <row r="114" spans="1:22" x14ac:dyDescent="0.2">
      <c r="A114" s="25"/>
      <c r="B114" s="23"/>
      <c r="C114" s="23"/>
      <c r="D114" s="23"/>
      <c r="E114" s="23"/>
      <c r="F114" s="23"/>
      <c r="G114" s="23"/>
      <c r="H114" s="23"/>
      <c r="I114" s="23"/>
      <c r="J114" s="23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</row>
    <row r="115" spans="1:22" x14ac:dyDescent="0.2">
      <c r="A115" s="25"/>
      <c r="B115" s="23"/>
      <c r="C115" s="23"/>
      <c r="D115" s="23"/>
      <c r="E115" s="23"/>
      <c r="F115" s="23"/>
      <c r="G115" s="23"/>
      <c r="H115" s="23"/>
      <c r="I115" s="23"/>
      <c r="J115" s="23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</row>
    <row r="116" spans="1:22" x14ac:dyDescent="0.2">
      <c r="A116" s="25"/>
      <c r="B116" s="23"/>
      <c r="C116" s="23"/>
      <c r="D116" s="23"/>
      <c r="E116" s="23"/>
      <c r="F116" s="23"/>
      <c r="G116" s="23"/>
      <c r="H116" s="23"/>
      <c r="I116" s="23"/>
      <c r="J116" s="23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</row>
    <row r="117" spans="1:22" x14ac:dyDescent="0.2">
      <c r="A117" s="25"/>
      <c r="B117" s="23"/>
      <c r="C117" s="23"/>
      <c r="D117" s="23"/>
      <c r="E117" s="23"/>
      <c r="F117" s="23"/>
      <c r="G117" s="23"/>
      <c r="H117" s="23"/>
      <c r="I117" s="23"/>
      <c r="J117" s="23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</row>
    <row r="118" spans="1:22" x14ac:dyDescent="0.2">
      <c r="A118" s="25"/>
      <c r="B118" s="23"/>
      <c r="C118" s="23"/>
      <c r="D118" s="23"/>
      <c r="E118" s="23"/>
      <c r="F118" s="23"/>
      <c r="G118" s="23"/>
      <c r="H118" s="23"/>
      <c r="I118" s="23"/>
      <c r="J118" s="23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</row>
    <row r="119" spans="1:22" x14ac:dyDescent="0.2">
      <c r="A119" s="25"/>
      <c r="B119" s="23"/>
      <c r="C119" s="23"/>
      <c r="D119" s="23"/>
      <c r="E119" s="23"/>
      <c r="F119" s="23"/>
      <c r="G119" s="23"/>
      <c r="H119" s="23"/>
      <c r="I119" s="23"/>
      <c r="J119" s="23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</row>
    <row r="120" spans="1:22" x14ac:dyDescent="0.2">
      <c r="A120" s="25"/>
      <c r="B120" s="23"/>
      <c r="C120" s="23"/>
      <c r="D120" s="23"/>
      <c r="E120" s="23"/>
      <c r="F120" s="23"/>
      <c r="G120" s="23"/>
      <c r="H120" s="23"/>
      <c r="I120" s="23"/>
      <c r="J120" s="23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</row>
    <row r="121" spans="1:22" x14ac:dyDescent="0.2">
      <c r="A121" s="25"/>
      <c r="B121" s="23"/>
      <c r="C121" s="23"/>
      <c r="D121" s="23"/>
      <c r="E121" s="23"/>
      <c r="F121" s="23"/>
      <c r="G121" s="23"/>
      <c r="H121" s="23"/>
      <c r="I121" s="23"/>
      <c r="J121" s="23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</row>
    <row r="122" spans="1:22" x14ac:dyDescent="0.2">
      <c r="A122" s="25"/>
      <c r="B122" s="23"/>
      <c r="C122" s="23"/>
      <c r="D122" s="23"/>
      <c r="E122" s="23"/>
      <c r="F122" s="23"/>
      <c r="G122" s="23"/>
      <c r="H122" s="23"/>
      <c r="I122" s="23"/>
      <c r="J122" s="23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</row>
    <row r="123" spans="1:22" x14ac:dyDescent="0.2">
      <c r="A123" s="25"/>
      <c r="B123" s="23"/>
      <c r="C123" s="23"/>
      <c r="D123" s="23"/>
      <c r="E123" s="23"/>
      <c r="F123" s="23"/>
      <c r="G123" s="23"/>
      <c r="H123" s="23"/>
      <c r="I123" s="23"/>
      <c r="J123" s="23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</row>
    <row r="124" spans="1:22" x14ac:dyDescent="0.2">
      <c r="A124" s="25"/>
      <c r="B124" s="23"/>
      <c r="C124" s="23"/>
      <c r="D124" s="23"/>
      <c r="E124" s="23"/>
      <c r="F124" s="23"/>
      <c r="G124" s="23"/>
      <c r="H124" s="23"/>
      <c r="I124" s="23"/>
      <c r="J124" s="23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</row>
    <row r="125" spans="1:22" x14ac:dyDescent="0.2">
      <c r="A125" s="25"/>
      <c r="B125" s="23"/>
      <c r="C125" s="23"/>
      <c r="D125" s="23"/>
      <c r="E125" s="23"/>
      <c r="F125" s="23"/>
      <c r="G125" s="23"/>
      <c r="H125" s="23"/>
      <c r="I125" s="23"/>
      <c r="J125" s="23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</row>
    <row r="126" spans="1:22" x14ac:dyDescent="0.2">
      <c r="A126" s="25"/>
      <c r="B126" s="23"/>
      <c r="C126" s="23"/>
      <c r="D126" s="23"/>
      <c r="E126" s="23"/>
      <c r="F126" s="23"/>
      <c r="G126" s="23"/>
      <c r="H126" s="23"/>
      <c r="I126" s="23"/>
      <c r="J126" s="23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</row>
    <row r="127" spans="1:22" x14ac:dyDescent="0.2">
      <c r="A127" s="25"/>
      <c r="B127" s="23"/>
      <c r="C127" s="23"/>
      <c r="D127" s="23"/>
      <c r="E127" s="23"/>
      <c r="F127" s="23"/>
      <c r="G127" s="23"/>
      <c r="H127" s="23"/>
      <c r="I127" s="23"/>
      <c r="J127" s="23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</row>
    <row r="128" spans="1:22" x14ac:dyDescent="0.2">
      <c r="A128" s="25"/>
      <c r="B128" s="23"/>
      <c r="C128" s="23"/>
      <c r="D128" s="23"/>
      <c r="E128" s="23"/>
      <c r="F128" s="23"/>
      <c r="G128" s="23"/>
      <c r="H128" s="23"/>
      <c r="I128" s="23"/>
      <c r="J128" s="23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</row>
    <row r="129" spans="1:22" x14ac:dyDescent="0.2">
      <c r="A129" s="25"/>
      <c r="B129" s="23"/>
      <c r="C129" s="23"/>
      <c r="D129" s="23"/>
      <c r="E129" s="23"/>
      <c r="F129" s="23"/>
      <c r="G129" s="23"/>
      <c r="H129" s="23"/>
      <c r="I129" s="23"/>
      <c r="J129" s="23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</row>
  </sheetData>
  <mergeCells count="1">
    <mergeCell ref="A38:H3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6"/>
  <sheetViews>
    <sheetView showGridLines="0" zoomScaleNormal="100" workbookViewId="0">
      <selection activeCell="N70" sqref="N70"/>
    </sheetView>
  </sheetViews>
  <sheetFormatPr baseColWidth="10" defaultColWidth="11.42578125" defaultRowHeight="12" x14ac:dyDescent="0.25"/>
  <cols>
    <col min="1" max="1" width="44.42578125" style="63" customWidth="1"/>
    <col min="2" max="2" width="23.5703125" style="52" customWidth="1"/>
    <col min="3" max="9" width="12.42578125" style="53" customWidth="1"/>
    <col min="10" max="15" width="11.42578125" style="65"/>
    <col min="16" max="16384" width="11.42578125" style="39"/>
  </cols>
  <sheetData>
    <row r="1" spans="1:15" s="35" customFormat="1" ht="12.75" x14ac:dyDescent="0.25">
      <c r="A1" s="32" t="s">
        <v>851</v>
      </c>
      <c r="B1" s="33"/>
      <c r="C1" s="34"/>
      <c r="D1" s="34"/>
      <c r="E1" s="34"/>
      <c r="F1" s="34"/>
      <c r="G1" s="34"/>
      <c r="H1" s="34"/>
      <c r="I1" s="34"/>
      <c r="J1" s="64"/>
      <c r="K1" s="64"/>
      <c r="L1" s="64"/>
      <c r="M1" s="64"/>
      <c r="N1" s="64"/>
      <c r="O1" s="64"/>
    </row>
    <row r="3" spans="1:15" x14ac:dyDescent="0.25">
      <c r="A3" s="36" t="s">
        <v>27</v>
      </c>
      <c r="B3" s="37"/>
      <c r="C3" s="38"/>
      <c r="D3" s="38"/>
      <c r="E3" s="38"/>
      <c r="F3" s="38"/>
      <c r="G3" s="38"/>
      <c r="H3" s="38"/>
      <c r="I3" s="38"/>
    </row>
    <row r="5" spans="1:15" ht="96" x14ac:dyDescent="0.25">
      <c r="A5" s="40" t="s">
        <v>193</v>
      </c>
      <c r="B5" s="41" t="s">
        <v>194</v>
      </c>
      <c r="C5" s="41" t="s">
        <v>195</v>
      </c>
      <c r="D5" s="41" t="s">
        <v>196</v>
      </c>
      <c r="E5" s="42" t="s">
        <v>57</v>
      </c>
      <c r="F5" s="42" t="s">
        <v>93</v>
      </c>
      <c r="G5" s="42" t="s">
        <v>197</v>
      </c>
      <c r="H5" s="42" t="s">
        <v>178</v>
      </c>
      <c r="I5" s="42" t="s">
        <v>198</v>
      </c>
    </row>
    <row r="6" spans="1:15" x14ac:dyDescent="0.25">
      <c r="A6" s="93" t="s">
        <v>199</v>
      </c>
      <c r="B6" s="94" t="s">
        <v>84</v>
      </c>
      <c r="C6" s="95">
        <v>11</v>
      </c>
      <c r="D6" s="95">
        <v>7</v>
      </c>
      <c r="E6" s="96">
        <v>6</v>
      </c>
      <c r="F6" s="96"/>
      <c r="G6" s="96"/>
      <c r="H6" s="96">
        <v>1</v>
      </c>
      <c r="I6" s="96"/>
    </row>
    <row r="7" spans="1:15" x14ac:dyDescent="0.25">
      <c r="A7" s="43" t="s">
        <v>26</v>
      </c>
      <c r="B7" s="44" t="s">
        <v>122</v>
      </c>
      <c r="C7" s="45">
        <v>18</v>
      </c>
      <c r="D7" s="45">
        <v>10</v>
      </c>
      <c r="E7" s="46">
        <v>8</v>
      </c>
      <c r="F7" s="46"/>
      <c r="G7" s="46"/>
      <c r="H7" s="46">
        <v>1</v>
      </c>
      <c r="I7" s="46">
        <v>1</v>
      </c>
    </row>
    <row r="8" spans="1:15" x14ac:dyDescent="0.25">
      <c r="A8" s="43" t="s">
        <v>26</v>
      </c>
      <c r="B8" s="44" t="s">
        <v>63</v>
      </c>
      <c r="C8" s="45">
        <v>7</v>
      </c>
      <c r="D8" s="45">
        <v>6</v>
      </c>
      <c r="E8" s="46">
        <v>5</v>
      </c>
      <c r="F8" s="46">
        <v>1</v>
      </c>
      <c r="G8" s="46"/>
      <c r="H8" s="46"/>
      <c r="I8" s="46"/>
    </row>
    <row r="9" spans="1:15" s="65" customFormat="1" x14ac:dyDescent="0.25">
      <c r="A9" s="43" t="s">
        <v>26</v>
      </c>
      <c r="B9" s="44" t="s">
        <v>84</v>
      </c>
      <c r="C9" s="45">
        <v>16</v>
      </c>
      <c r="D9" s="45">
        <v>12</v>
      </c>
      <c r="E9" s="46">
        <v>10</v>
      </c>
      <c r="F9" s="46">
        <v>1</v>
      </c>
      <c r="G9" s="46"/>
      <c r="H9" s="46"/>
      <c r="I9" s="46">
        <v>1</v>
      </c>
    </row>
    <row r="10" spans="1:15" x14ac:dyDescent="0.25">
      <c r="A10" s="43" t="s">
        <v>35</v>
      </c>
      <c r="B10" s="44" t="s">
        <v>84</v>
      </c>
      <c r="C10" s="45">
        <v>23</v>
      </c>
      <c r="D10" s="45">
        <v>15</v>
      </c>
      <c r="E10" s="46">
        <v>9</v>
      </c>
      <c r="F10" s="46">
        <v>4</v>
      </c>
      <c r="G10" s="46"/>
      <c r="H10" s="46">
        <v>1</v>
      </c>
      <c r="I10" s="46">
        <v>1</v>
      </c>
    </row>
    <row r="11" spans="1:15" x14ac:dyDescent="0.25">
      <c r="A11" s="43" t="s">
        <v>39</v>
      </c>
      <c r="B11" s="44" t="s">
        <v>84</v>
      </c>
      <c r="C11" s="45">
        <v>19</v>
      </c>
      <c r="D11" s="45">
        <v>13</v>
      </c>
      <c r="E11" s="46">
        <v>9</v>
      </c>
      <c r="F11" s="46">
        <v>3</v>
      </c>
      <c r="G11" s="46"/>
      <c r="H11" s="46"/>
      <c r="I11" s="46">
        <v>1</v>
      </c>
    </row>
    <row r="12" spans="1:15" x14ac:dyDescent="0.25">
      <c r="A12" s="43" t="s">
        <v>39</v>
      </c>
      <c r="B12" s="44" t="s">
        <v>74</v>
      </c>
      <c r="C12" s="45">
        <v>23</v>
      </c>
      <c r="D12" s="45">
        <v>17</v>
      </c>
      <c r="E12" s="46">
        <v>14</v>
      </c>
      <c r="F12" s="46">
        <v>3</v>
      </c>
      <c r="G12" s="46"/>
      <c r="H12" s="46"/>
      <c r="I12" s="46"/>
    </row>
    <row r="13" spans="1:15" ht="24" x14ac:dyDescent="0.25">
      <c r="A13" s="43" t="s">
        <v>40</v>
      </c>
      <c r="B13" s="44" t="s">
        <v>84</v>
      </c>
      <c r="C13" s="45">
        <v>20</v>
      </c>
      <c r="D13" s="45">
        <v>8</v>
      </c>
      <c r="E13" s="46">
        <v>5</v>
      </c>
      <c r="F13" s="46">
        <v>1</v>
      </c>
      <c r="G13" s="46"/>
      <c r="H13" s="46">
        <v>2</v>
      </c>
      <c r="I13" s="46"/>
    </row>
    <row r="14" spans="1:15" x14ac:dyDescent="0.25">
      <c r="A14" s="43" t="s">
        <v>41</v>
      </c>
      <c r="B14" s="44" t="s">
        <v>84</v>
      </c>
      <c r="C14" s="45">
        <v>10</v>
      </c>
      <c r="D14" s="45">
        <v>8</v>
      </c>
      <c r="E14" s="46">
        <v>7</v>
      </c>
      <c r="F14" s="46">
        <v>1</v>
      </c>
      <c r="G14" s="46"/>
      <c r="H14" s="46"/>
      <c r="I14" s="46"/>
    </row>
    <row r="15" spans="1:15" x14ac:dyDescent="0.25">
      <c r="A15" s="43" t="s">
        <v>52</v>
      </c>
      <c r="B15" s="44" t="s">
        <v>84</v>
      </c>
      <c r="C15" s="45">
        <v>8</v>
      </c>
      <c r="D15" s="45">
        <v>7</v>
      </c>
      <c r="E15" s="46">
        <v>5</v>
      </c>
      <c r="F15" s="46">
        <v>1</v>
      </c>
      <c r="G15" s="46">
        <v>1</v>
      </c>
      <c r="H15" s="46"/>
      <c r="I15" s="46"/>
    </row>
    <row r="17" spans="1:9" x14ac:dyDescent="0.25">
      <c r="A17" s="36" t="s">
        <v>15</v>
      </c>
      <c r="B17" s="37"/>
      <c r="C17" s="38"/>
      <c r="D17" s="38"/>
      <c r="E17" s="38"/>
      <c r="F17" s="38"/>
      <c r="G17" s="38"/>
      <c r="H17" s="38"/>
      <c r="I17" s="38"/>
    </row>
    <row r="19" spans="1:9" ht="96" x14ac:dyDescent="0.25">
      <c r="A19" s="40" t="s">
        <v>193</v>
      </c>
      <c r="B19" s="41" t="s">
        <v>194</v>
      </c>
      <c r="C19" s="41" t="s">
        <v>195</v>
      </c>
      <c r="D19" s="41" t="s">
        <v>196</v>
      </c>
      <c r="E19" s="42" t="s">
        <v>57</v>
      </c>
      <c r="F19" s="42" t="s">
        <v>93</v>
      </c>
      <c r="G19" s="42" t="s">
        <v>197</v>
      </c>
      <c r="H19" s="42" t="s">
        <v>178</v>
      </c>
      <c r="I19" s="42" t="s">
        <v>198</v>
      </c>
    </row>
    <row r="20" spans="1:9" x14ac:dyDescent="0.25">
      <c r="A20" s="47" t="s">
        <v>14</v>
      </c>
      <c r="B20" s="48" t="s">
        <v>78</v>
      </c>
      <c r="C20" s="49">
        <v>43</v>
      </c>
      <c r="D20" s="49">
        <v>29</v>
      </c>
      <c r="E20" s="50">
        <v>23</v>
      </c>
      <c r="F20" s="50">
        <v>2</v>
      </c>
      <c r="G20" s="50"/>
      <c r="H20" s="50">
        <v>1</v>
      </c>
      <c r="I20" s="50">
        <v>3</v>
      </c>
    </row>
    <row r="21" spans="1:9" x14ac:dyDescent="0.25">
      <c r="A21" s="43" t="s">
        <v>19</v>
      </c>
      <c r="B21" s="44" t="s">
        <v>78</v>
      </c>
      <c r="C21" s="45">
        <v>24</v>
      </c>
      <c r="D21" s="45">
        <v>13</v>
      </c>
      <c r="E21" s="46">
        <v>13</v>
      </c>
      <c r="F21" s="46"/>
      <c r="G21" s="46"/>
      <c r="H21" s="46"/>
      <c r="I21" s="46"/>
    </row>
    <row r="22" spans="1:9" x14ac:dyDescent="0.25">
      <c r="A22" s="43" t="s">
        <v>20</v>
      </c>
      <c r="B22" s="44" t="s">
        <v>74</v>
      </c>
      <c r="C22" s="45">
        <v>14</v>
      </c>
      <c r="D22" s="45">
        <v>8</v>
      </c>
      <c r="E22" s="46">
        <v>7</v>
      </c>
      <c r="F22" s="46"/>
      <c r="G22" s="46"/>
      <c r="H22" s="46"/>
      <c r="I22" s="46">
        <v>1</v>
      </c>
    </row>
    <row r="23" spans="1:9" x14ac:dyDescent="0.25">
      <c r="A23" s="43" t="s">
        <v>21</v>
      </c>
      <c r="B23" s="44" t="s">
        <v>78</v>
      </c>
      <c r="C23" s="45">
        <v>45</v>
      </c>
      <c r="D23" s="45">
        <v>34</v>
      </c>
      <c r="E23" s="46">
        <v>27</v>
      </c>
      <c r="F23" s="46">
        <v>2</v>
      </c>
      <c r="G23" s="46"/>
      <c r="H23" s="46">
        <v>4</v>
      </c>
      <c r="I23" s="46">
        <v>1</v>
      </c>
    </row>
    <row r="24" spans="1:9" x14ac:dyDescent="0.25">
      <c r="A24" s="43" t="s">
        <v>22</v>
      </c>
      <c r="B24" s="44" t="s">
        <v>78</v>
      </c>
      <c r="C24" s="45">
        <v>22</v>
      </c>
      <c r="D24" s="45">
        <v>14</v>
      </c>
      <c r="E24" s="46">
        <v>9</v>
      </c>
      <c r="F24" s="46">
        <v>2</v>
      </c>
      <c r="G24" s="46">
        <v>1</v>
      </c>
      <c r="H24" s="46">
        <v>1</v>
      </c>
      <c r="I24" s="46">
        <v>1</v>
      </c>
    </row>
    <row r="25" spans="1:9" x14ac:dyDescent="0.25">
      <c r="A25" s="43" t="s">
        <v>23</v>
      </c>
      <c r="B25" s="44" t="s">
        <v>78</v>
      </c>
      <c r="C25" s="45">
        <v>29</v>
      </c>
      <c r="D25" s="45">
        <v>16</v>
      </c>
      <c r="E25" s="46">
        <v>8</v>
      </c>
      <c r="F25" s="46">
        <v>7</v>
      </c>
      <c r="G25" s="46"/>
      <c r="H25" s="46"/>
      <c r="I25" s="46">
        <v>1</v>
      </c>
    </row>
    <row r="26" spans="1:9" x14ac:dyDescent="0.25">
      <c r="A26" s="43" t="s">
        <v>25</v>
      </c>
      <c r="B26" s="44" t="s">
        <v>63</v>
      </c>
      <c r="C26" s="45">
        <v>22</v>
      </c>
      <c r="D26" s="45">
        <v>14</v>
      </c>
      <c r="E26" s="46">
        <v>13</v>
      </c>
      <c r="F26" s="46">
        <v>1</v>
      </c>
      <c r="G26" s="46"/>
      <c r="H26" s="46"/>
      <c r="I26" s="46"/>
    </row>
    <row r="27" spans="1:9" x14ac:dyDescent="0.25">
      <c r="A27" s="43" t="s">
        <v>25</v>
      </c>
      <c r="B27" s="44" t="s">
        <v>78</v>
      </c>
      <c r="C27" s="45">
        <v>16</v>
      </c>
      <c r="D27" s="45">
        <v>14</v>
      </c>
      <c r="E27" s="46">
        <v>13</v>
      </c>
      <c r="F27" s="46">
        <v>1</v>
      </c>
      <c r="G27" s="46"/>
      <c r="H27" s="46"/>
      <c r="I27" s="46"/>
    </row>
    <row r="28" spans="1:9" x14ac:dyDescent="0.25">
      <c r="A28" s="43" t="s">
        <v>33</v>
      </c>
      <c r="B28" s="44" t="s">
        <v>74</v>
      </c>
      <c r="C28" s="45">
        <v>30</v>
      </c>
      <c r="D28" s="45">
        <v>22</v>
      </c>
      <c r="E28" s="46">
        <v>19</v>
      </c>
      <c r="F28" s="46">
        <v>3</v>
      </c>
      <c r="G28" s="46"/>
      <c r="H28" s="46"/>
      <c r="I28" s="46"/>
    </row>
    <row r="29" spans="1:9" x14ac:dyDescent="0.25">
      <c r="A29" s="43" t="s">
        <v>38</v>
      </c>
      <c r="B29" s="44" t="s">
        <v>78</v>
      </c>
      <c r="C29" s="45">
        <v>67</v>
      </c>
      <c r="D29" s="45">
        <v>44</v>
      </c>
      <c r="E29" s="46">
        <v>29</v>
      </c>
      <c r="F29" s="46">
        <v>2</v>
      </c>
      <c r="G29" s="46"/>
      <c r="H29" s="46">
        <v>10</v>
      </c>
      <c r="I29" s="46">
        <v>3</v>
      </c>
    </row>
    <row r="30" spans="1:9" x14ac:dyDescent="0.25">
      <c r="A30" s="43" t="s">
        <v>42</v>
      </c>
      <c r="B30" s="44" t="s">
        <v>78</v>
      </c>
      <c r="C30" s="45">
        <v>11</v>
      </c>
      <c r="D30" s="45">
        <v>7</v>
      </c>
      <c r="E30" s="46">
        <v>6</v>
      </c>
      <c r="F30" s="46">
        <v>1</v>
      </c>
      <c r="G30" s="46"/>
      <c r="H30" s="46"/>
      <c r="I30" s="46"/>
    </row>
    <row r="31" spans="1:9" x14ac:dyDescent="0.25">
      <c r="A31" s="43" t="s">
        <v>43</v>
      </c>
      <c r="B31" s="44" t="s">
        <v>78</v>
      </c>
      <c r="C31" s="45">
        <v>14</v>
      </c>
      <c r="D31" s="45">
        <v>8</v>
      </c>
      <c r="E31" s="46">
        <v>7</v>
      </c>
      <c r="F31" s="46"/>
      <c r="G31" s="46"/>
      <c r="H31" s="46">
        <v>1</v>
      </c>
      <c r="I31" s="46"/>
    </row>
    <row r="32" spans="1:9" x14ac:dyDescent="0.25">
      <c r="A32" s="51" t="s">
        <v>852</v>
      </c>
      <c r="B32" s="44" t="s">
        <v>78</v>
      </c>
      <c r="C32" s="45">
        <v>35</v>
      </c>
      <c r="D32" s="45">
        <v>24</v>
      </c>
      <c r="E32" s="46">
        <v>23</v>
      </c>
      <c r="F32" s="46"/>
      <c r="G32" s="46"/>
      <c r="H32" s="46"/>
      <c r="I32" s="46">
        <v>1</v>
      </c>
    </row>
    <row r="33" spans="1:11" x14ac:dyDescent="0.25">
      <c r="A33" s="51"/>
    </row>
    <row r="34" spans="1:11" x14ac:dyDescent="0.25">
      <c r="A34" s="36" t="s">
        <v>30</v>
      </c>
      <c r="B34" s="37"/>
      <c r="C34" s="38"/>
      <c r="D34" s="38"/>
      <c r="E34" s="38"/>
      <c r="F34" s="38"/>
      <c r="G34" s="38"/>
      <c r="H34" s="38"/>
      <c r="I34" s="38"/>
    </row>
    <row r="36" spans="1:11" ht="96" x14ac:dyDescent="0.25">
      <c r="A36" s="40" t="s">
        <v>193</v>
      </c>
      <c r="B36" s="41" t="s">
        <v>194</v>
      </c>
      <c r="C36" s="41" t="s">
        <v>195</v>
      </c>
      <c r="D36" s="41" t="s">
        <v>196</v>
      </c>
      <c r="E36" s="42" t="s">
        <v>57</v>
      </c>
      <c r="F36" s="42" t="s">
        <v>93</v>
      </c>
      <c r="G36" s="42" t="s">
        <v>197</v>
      </c>
      <c r="H36" s="42" t="s">
        <v>178</v>
      </c>
      <c r="I36" s="42" t="s">
        <v>198</v>
      </c>
    </row>
    <row r="37" spans="1:11" x14ac:dyDescent="0.2">
      <c r="A37" s="97" t="s">
        <v>200</v>
      </c>
      <c r="B37" s="98" t="s">
        <v>84</v>
      </c>
      <c r="C37" s="99">
        <v>13</v>
      </c>
      <c r="D37" s="99">
        <v>9</v>
      </c>
      <c r="E37" s="100">
        <v>8</v>
      </c>
      <c r="F37" s="100">
        <v>1</v>
      </c>
      <c r="G37" s="100"/>
      <c r="H37" s="100"/>
      <c r="I37" s="100"/>
      <c r="J37" s="66"/>
      <c r="K37" s="66"/>
    </row>
    <row r="38" spans="1:11" x14ac:dyDescent="0.2">
      <c r="A38" s="101" t="s">
        <v>205</v>
      </c>
      <c r="B38" s="102" t="s">
        <v>74</v>
      </c>
      <c r="C38" s="103">
        <v>26</v>
      </c>
      <c r="D38" s="103">
        <v>15</v>
      </c>
      <c r="E38" s="104">
        <v>13</v>
      </c>
      <c r="F38" s="104">
        <v>1</v>
      </c>
      <c r="G38" s="104">
        <v>1</v>
      </c>
      <c r="H38" s="104"/>
      <c r="I38" s="104"/>
      <c r="J38" s="66"/>
    </row>
    <row r="39" spans="1:11" ht="24" x14ac:dyDescent="0.2">
      <c r="A39" s="93" t="s">
        <v>29</v>
      </c>
      <c r="B39" s="94" t="s">
        <v>63</v>
      </c>
      <c r="C39" s="95">
        <v>12</v>
      </c>
      <c r="D39" s="95">
        <v>9</v>
      </c>
      <c r="E39" s="96">
        <v>7</v>
      </c>
      <c r="F39" s="96">
        <v>1</v>
      </c>
      <c r="G39" s="96">
        <v>1</v>
      </c>
      <c r="H39" s="96"/>
      <c r="I39" s="96"/>
      <c r="J39" s="66"/>
      <c r="K39" s="66"/>
    </row>
    <row r="40" spans="1:11" ht="24" x14ac:dyDescent="0.2">
      <c r="A40" s="97" t="s">
        <v>29</v>
      </c>
      <c r="B40" s="98" t="s">
        <v>84</v>
      </c>
      <c r="C40" s="99">
        <v>11</v>
      </c>
      <c r="D40" s="99">
        <v>10</v>
      </c>
      <c r="E40" s="100">
        <v>9</v>
      </c>
      <c r="F40" s="100">
        <v>1</v>
      </c>
      <c r="G40" s="100"/>
      <c r="H40" s="100"/>
      <c r="I40" s="100"/>
      <c r="J40" s="66"/>
      <c r="K40" s="66"/>
    </row>
    <row r="41" spans="1:11" s="65" customFormat="1" x14ac:dyDescent="0.2">
      <c r="A41" s="97" t="s">
        <v>34</v>
      </c>
      <c r="B41" s="98" t="s">
        <v>63</v>
      </c>
      <c r="C41" s="99">
        <v>9</v>
      </c>
      <c r="D41" s="99">
        <v>8</v>
      </c>
      <c r="E41" s="100">
        <v>7</v>
      </c>
      <c r="F41" s="100"/>
      <c r="G41" s="100"/>
      <c r="H41" s="100">
        <v>1</v>
      </c>
      <c r="I41" s="100"/>
      <c r="J41" s="66"/>
      <c r="K41" s="66"/>
    </row>
    <row r="42" spans="1:11" x14ac:dyDescent="0.2">
      <c r="A42" s="97" t="s">
        <v>34</v>
      </c>
      <c r="B42" s="98" t="s">
        <v>84</v>
      </c>
      <c r="C42" s="99">
        <v>26</v>
      </c>
      <c r="D42" s="99">
        <v>17</v>
      </c>
      <c r="E42" s="100">
        <v>9</v>
      </c>
      <c r="F42" s="100"/>
      <c r="G42" s="100"/>
      <c r="H42" s="100">
        <v>6</v>
      </c>
      <c r="I42" s="100">
        <v>2</v>
      </c>
      <c r="J42" s="66"/>
      <c r="K42" s="66"/>
    </row>
    <row r="43" spans="1:11" x14ac:dyDescent="0.2">
      <c r="A43" s="97" t="s">
        <v>48</v>
      </c>
      <c r="B43" s="98" t="s">
        <v>84</v>
      </c>
      <c r="C43" s="99">
        <v>5</v>
      </c>
      <c r="D43" s="99">
        <v>3</v>
      </c>
      <c r="E43" s="100">
        <v>3</v>
      </c>
      <c r="F43" s="100"/>
      <c r="G43" s="100"/>
      <c r="H43" s="100"/>
      <c r="I43" s="100"/>
      <c r="J43" s="66"/>
      <c r="K43" s="66"/>
    </row>
    <row r="44" spans="1:11" ht="24" x14ac:dyDescent="0.2">
      <c r="A44" s="43" t="s">
        <v>49</v>
      </c>
      <c r="B44" s="44" t="s">
        <v>84</v>
      </c>
      <c r="C44" s="45">
        <v>54</v>
      </c>
      <c r="D44" s="45">
        <v>43</v>
      </c>
      <c r="E44" s="46">
        <v>39</v>
      </c>
      <c r="F44" s="46">
        <v>4</v>
      </c>
      <c r="G44" s="46"/>
      <c r="H44" s="46"/>
      <c r="I44" s="46"/>
      <c r="J44" s="66"/>
      <c r="K44" s="66"/>
    </row>
    <row r="45" spans="1:11" x14ac:dyDescent="0.2">
      <c r="A45" s="54" t="s">
        <v>53</v>
      </c>
      <c r="B45" s="55" t="s">
        <v>84</v>
      </c>
      <c r="C45" s="56">
        <v>15</v>
      </c>
      <c r="D45" s="56">
        <v>12</v>
      </c>
      <c r="E45" s="57">
        <v>11</v>
      </c>
      <c r="F45" s="57">
        <v>1</v>
      </c>
      <c r="G45" s="57"/>
      <c r="H45" s="57"/>
      <c r="I45" s="57"/>
      <c r="J45" s="66"/>
      <c r="K45" s="66"/>
    </row>
    <row r="46" spans="1:11" x14ac:dyDescent="0.25">
      <c r="A46" s="51"/>
    </row>
    <row r="47" spans="1:11" x14ac:dyDescent="0.25">
      <c r="A47" s="58" t="s">
        <v>54</v>
      </c>
      <c r="B47" s="37"/>
      <c r="C47" s="38"/>
      <c r="D47" s="38"/>
      <c r="E47" s="38"/>
      <c r="F47" s="38"/>
      <c r="G47" s="38"/>
      <c r="H47" s="38"/>
      <c r="I47" s="38"/>
    </row>
    <row r="49" spans="1:9" ht="96" x14ac:dyDescent="0.25">
      <c r="A49" s="40" t="s">
        <v>193</v>
      </c>
      <c r="B49" s="41" t="s">
        <v>194</v>
      </c>
      <c r="C49" s="41" t="s">
        <v>195</v>
      </c>
      <c r="D49" s="41" t="s">
        <v>196</v>
      </c>
      <c r="E49" s="42" t="s">
        <v>57</v>
      </c>
      <c r="F49" s="42" t="s">
        <v>93</v>
      </c>
      <c r="G49" s="42" t="s">
        <v>197</v>
      </c>
      <c r="H49" s="42" t="s">
        <v>178</v>
      </c>
      <c r="I49" s="42" t="s">
        <v>198</v>
      </c>
    </row>
    <row r="50" spans="1:9" x14ac:dyDescent="0.25">
      <c r="A50" s="47" t="s">
        <v>201</v>
      </c>
      <c r="B50" s="48" t="s">
        <v>94</v>
      </c>
      <c r="C50" s="49">
        <v>20</v>
      </c>
      <c r="D50" s="49">
        <v>16</v>
      </c>
      <c r="E50" s="50">
        <v>15</v>
      </c>
      <c r="F50" s="50">
        <v>1</v>
      </c>
      <c r="G50" s="50"/>
      <c r="H50" s="50"/>
      <c r="I50" s="50"/>
    </row>
    <row r="51" spans="1:9" ht="24" x14ac:dyDescent="0.25">
      <c r="A51" s="43" t="s">
        <v>202</v>
      </c>
      <c r="B51" s="44" t="s">
        <v>94</v>
      </c>
      <c r="C51" s="45">
        <v>26</v>
      </c>
      <c r="D51" s="45">
        <v>16</v>
      </c>
      <c r="E51" s="46">
        <v>15</v>
      </c>
      <c r="F51" s="46"/>
      <c r="G51" s="46">
        <v>1</v>
      </c>
      <c r="H51" s="46"/>
      <c r="I51" s="46"/>
    </row>
    <row r="52" spans="1:9" x14ac:dyDescent="0.25">
      <c r="A52" s="54" t="s">
        <v>203</v>
      </c>
      <c r="B52" s="55" t="s">
        <v>94</v>
      </c>
      <c r="C52" s="56">
        <v>9</v>
      </c>
      <c r="D52" s="56">
        <v>8</v>
      </c>
      <c r="E52" s="57">
        <v>7</v>
      </c>
      <c r="F52" s="57">
        <v>1</v>
      </c>
      <c r="G52" s="57"/>
      <c r="H52" s="57"/>
      <c r="I52" s="57"/>
    </row>
    <row r="54" spans="1:9" x14ac:dyDescent="0.25">
      <c r="A54" s="36" t="s">
        <v>17</v>
      </c>
      <c r="B54" s="37"/>
      <c r="C54" s="38"/>
      <c r="D54" s="38"/>
      <c r="E54" s="38"/>
      <c r="F54" s="38"/>
      <c r="G54" s="38"/>
      <c r="H54" s="38"/>
      <c r="I54" s="38"/>
    </row>
    <row r="56" spans="1:9" ht="96" x14ac:dyDescent="0.25">
      <c r="A56" s="40" t="s">
        <v>193</v>
      </c>
      <c r="B56" s="41" t="s">
        <v>194</v>
      </c>
      <c r="C56" s="41" t="s">
        <v>195</v>
      </c>
      <c r="D56" s="41" t="s">
        <v>196</v>
      </c>
      <c r="E56" s="42" t="s">
        <v>57</v>
      </c>
      <c r="F56" s="42" t="s">
        <v>93</v>
      </c>
      <c r="G56" s="42" t="s">
        <v>197</v>
      </c>
      <c r="H56" s="42" t="s">
        <v>178</v>
      </c>
      <c r="I56" s="42" t="s">
        <v>198</v>
      </c>
    </row>
    <row r="57" spans="1:9" x14ac:dyDescent="0.25">
      <c r="A57" s="47" t="s">
        <v>16</v>
      </c>
      <c r="B57" s="48" t="s">
        <v>56</v>
      </c>
      <c r="C57" s="49">
        <v>25</v>
      </c>
      <c r="D57" s="49">
        <v>20</v>
      </c>
      <c r="E57" s="50">
        <v>17</v>
      </c>
      <c r="F57" s="50">
        <v>1</v>
      </c>
      <c r="G57" s="50"/>
      <c r="H57" s="50">
        <v>2</v>
      </c>
      <c r="I57" s="50"/>
    </row>
    <row r="58" spans="1:9" x14ac:dyDescent="0.25">
      <c r="A58" s="43" t="s">
        <v>18</v>
      </c>
      <c r="B58" s="44" t="s">
        <v>56</v>
      </c>
      <c r="C58" s="45">
        <v>17</v>
      </c>
      <c r="D58" s="45">
        <v>11</v>
      </c>
      <c r="E58" s="46">
        <v>11</v>
      </c>
      <c r="F58" s="46"/>
      <c r="G58" s="46"/>
      <c r="H58" s="46"/>
      <c r="I58" s="46"/>
    </row>
    <row r="59" spans="1:9" x14ac:dyDescent="0.25">
      <c r="A59" s="43" t="s">
        <v>24</v>
      </c>
      <c r="B59" s="44" t="s">
        <v>74</v>
      </c>
      <c r="C59" s="45">
        <v>48</v>
      </c>
      <c r="D59" s="45">
        <v>32</v>
      </c>
      <c r="E59" s="46">
        <v>31</v>
      </c>
      <c r="F59" s="46">
        <v>1</v>
      </c>
      <c r="G59" s="46"/>
      <c r="H59" s="46"/>
      <c r="I59" s="46"/>
    </row>
    <row r="60" spans="1:9" x14ac:dyDescent="0.25">
      <c r="A60" s="43" t="s">
        <v>28</v>
      </c>
      <c r="B60" s="44" t="s">
        <v>56</v>
      </c>
      <c r="C60" s="45">
        <v>27</v>
      </c>
      <c r="D60" s="45">
        <v>18</v>
      </c>
      <c r="E60" s="46">
        <v>16</v>
      </c>
      <c r="F60" s="46">
        <v>1</v>
      </c>
      <c r="G60" s="46">
        <v>1</v>
      </c>
      <c r="H60" s="46"/>
      <c r="I60" s="46"/>
    </row>
    <row r="61" spans="1:9" x14ac:dyDescent="0.25">
      <c r="A61" s="43" t="s">
        <v>31</v>
      </c>
      <c r="B61" s="44" t="s">
        <v>56</v>
      </c>
      <c r="C61" s="45">
        <v>19</v>
      </c>
      <c r="D61" s="45">
        <v>16</v>
      </c>
      <c r="E61" s="46">
        <v>14</v>
      </c>
      <c r="F61" s="46"/>
      <c r="G61" s="46"/>
      <c r="H61" s="46"/>
      <c r="I61" s="46">
        <v>2</v>
      </c>
    </row>
    <row r="62" spans="1:9" x14ac:dyDescent="0.25">
      <c r="A62" s="43" t="s">
        <v>32</v>
      </c>
      <c r="B62" s="44" t="s">
        <v>74</v>
      </c>
      <c r="C62" s="45">
        <v>13</v>
      </c>
      <c r="D62" s="45">
        <v>12</v>
      </c>
      <c r="E62" s="46">
        <v>9</v>
      </c>
      <c r="F62" s="46">
        <v>2</v>
      </c>
      <c r="G62" s="46">
        <v>1</v>
      </c>
      <c r="H62" s="46"/>
      <c r="I62" s="46"/>
    </row>
    <row r="63" spans="1:9" x14ac:dyDescent="0.25">
      <c r="A63" s="43" t="s">
        <v>36</v>
      </c>
      <c r="B63" s="44" t="s">
        <v>63</v>
      </c>
      <c r="C63" s="45">
        <v>32</v>
      </c>
      <c r="D63" s="45">
        <v>23</v>
      </c>
      <c r="E63" s="46">
        <v>20</v>
      </c>
      <c r="F63" s="46">
        <v>2</v>
      </c>
      <c r="G63" s="46"/>
      <c r="H63" s="46"/>
      <c r="I63" s="46">
        <v>1</v>
      </c>
    </row>
    <row r="64" spans="1:9" x14ac:dyDescent="0.25">
      <c r="A64" s="43" t="s">
        <v>36</v>
      </c>
      <c r="B64" s="44" t="s">
        <v>56</v>
      </c>
      <c r="C64" s="45">
        <v>39</v>
      </c>
      <c r="D64" s="45">
        <v>29</v>
      </c>
      <c r="E64" s="46">
        <v>27</v>
      </c>
      <c r="F64" s="46">
        <v>2</v>
      </c>
      <c r="G64" s="46"/>
      <c r="H64" s="46"/>
      <c r="I64" s="46"/>
    </row>
    <row r="65" spans="1:9" x14ac:dyDescent="0.25">
      <c r="A65" s="43" t="s">
        <v>37</v>
      </c>
      <c r="B65" s="44" t="s">
        <v>56</v>
      </c>
      <c r="C65" s="45">
        <v>20</v>
      </c>
      <c r="D65" s="45">
        <v>14</v>
      </c>
      <c r="E65" s="46">
        <v>13</v>
      </c>
      <c r="F65" s="46">
        <v>1</v>
      </c>
      <c r="G65" s="46"/>
      <c r="H65" s="46"/>
      <c r="I65" s="46"/>
    </row>
    <row r="66" spans="1:9" s="65" customFormat="1" x14ac:dyDescent="0.25">
      <c r="A66" s="105" t="s">
        <v>44</v>
      </c>
      <c r="B66" s="106" t="s">
        <v>63</v>
      </c>
      <c r="C66" s="107">
        <v>6</v>
      </c>
      <c r="D66" s="107">
        <v>4</v>
      </c>
      <c r="E66" s="108">
        <v>3</v>
      </c>
      <c r="F66" s="108"/>
      <c r="G66" s="108"/>
      <c r="H66" s="108"/>
      <c r="I66" s="108">
        <v>1</v>
      </c>
    </row>
    <row r="67" spans="1:9" x14ac:dyDescent="0.25">
      <c r="A67" s="105" t="s">
        <v>44</v>
      </c>
      <c r="B67" s="106" t="s">
        <v>56</v>
      </c>
      <c r="C67" s="107">
        <v>26</v>
      </c>
      <c r="D67" s="107">
        <v>15</v>
      </c>
      <c r="E67" s="108">
        <v>12</v>
      </c>
      <c r="F67" s="108"/>
      <c r="G67" s="108"/>
      <c r="H67" s="108">
        <v>1</v>
      </c>
      <c r="I67" s="108">
        <v>2</v>
      </c>
    </row>
    <row r="68" spans="1:9" x14ac:dyDescent="0.25">
      <c r="A68" s="105" t="s">
        <v>45</v>
      </c>
      <c r="B68" s="106" t="s">
        <v>56</v>
      </c>
      <c r="C68" s="107">
        <v>14</v>
      </c>
      <c r="D68" s="107">
        <v>7</v>
      </c>
      <c r="E68" s="108">
        <v>6</v>
      </c>
      <c r="F68" s="108">
        <v>1</v>
      </c>
      <c r="G68" s="108"/>
      <c r="H68" s="108"/>
      <c r="I68" s="108"/>
    </row>
    <row r="69" spans="1:9" x14ac:dyDescent="0.25">
      <c r="A69" s="105" t="s">
        <v>46</v>
      </c>
      <c r="B69" s="106" t="s">
        <v>56</v>
      </c>
      <c r="C69" s="107">
        <v>15</v>
      </c>
      <c r="D69" s="107">
        <v>10</v>
      </c>
      <c r="E69" s="108">
        <v>9</v>
      </c>
      <c r="F69" s="108"/>
      <c r="G69" s="108"/>
      <c r="H69" s="108"/>
      <c r="I69" s="108"/>
    </row>
    <row r="70" spans="1:9" x14ac:dyDescent="0.25">
      <c r="A70" s="105" t="s">
        <v>47</v>
      </c>
      <c r="B70" s="106" t="s">
        <v>56</v>
      </c>
      <c r="C70" s="107">
        <v>15</v>
      </c>
      <c r="D70" s="107">
        <v>12</v>
      </c>
      <c r="E70" s="108">
        <v>11</v>
      </c>
      <c r="F70" s="108">
        <v>1</v>
      </c>
      <c r="G70" s="108"/>
      <c r="H70" s="108"/>
      <c r="I70" s="108"/>
    </row>
    <row r="71" spans="1:9" x14ac:dyDescent="0.25">
      <c r="A71" s="105" t="s">
        <v>50</v>
      </c>
      <c r="B71" s="106" t="s">
        <v>168</v>
      </c>
      <c r="C71" s="107">
        <v>15</v>
      </c>
      <c r="D71" s="107">
        <v>5</v>
      </c>
      <c r="E71" s="108">
        <v>3</v>
      </c>
      <c r="F71" s="108">
        <v>2</v>
      </c>
      <c r="G71" s="108"/>
      <c r="H71" s="108"/>
      <c r="I71" s="108"/>
    </row>
    <row r="72" spans="1:9" x14ac:dyDescent="0.25">
      <c r="A72" s="105" t="s">
        <v>50</v>
      </c>
      <c r="B72" s="106" t="s">
        <v>68</v>
      </c>
      <c r="C72" s="107">
        <v>16</v>
      </c>
      <c r="D72" s="107">
        <v>13</v>
      </c>
      <c r="E72" s="108">
        <v>9</v>
      </c>
      <c r="F72" s="108">
        <v>1</v>
      </c>
      <c r="G72" s="108">
        <v>1</v>
      </c>
      <c r="H72" s="108">
        <v>2</v>
      </c>
      <c r="I72" s="108"/>
    </row>
    <row r="73" spans="1:9" x14ac:dyDescent="0.25">
      <c r="A73" s="105" t="s">
        <v>204</v>
      </c>
      <c r="B73" s="106" t="s">
        <v>68</v>
      </c>
      <c r="C73" s="107">
        <v>3</v>
      </c>
      <c r="D73" s="107">
        <v>3</v>
      </c>
      <c r="E73" s="108">
        <v>3</v>
      </c>
      <c r="F73" s="108"/>
      <c r="G73" s="108"/>
      <c r="H73" s="108"/>
      <c r="I73" s="108"/>
    </row>
    <row r="74" spans="1:9" x14ac:dyDescent="0.25">
      <c r="A74" s="59" t="s">
        <v>51</v>
      </c>
      <c r="B74" s="60" t="s">
        <v>56</v>
      </c>
      <c r="C74" s="61">
        <v>12</v>
      </c>
      <c r="D74" s="61">
        <v>11</v>
      </c>
      <c r="E74" s="46">
        <v>8</v>
      </c>
      <c r="F74" s="46">
        <v>3</v>
      </c>
      <c r="G74" s="46"/>
      <c r="H74" s="46"/>
      <c r="I74" s="46"/>
    </row>
    <row r="75" spans="1:9" x14ac:dyDescent="0.25">
      <c r="A75" s="51"/>
    </row>
    <row r="76" spans="1:9" x14ac:dyDescent="0.25">
      <c r="A76" s="62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44"/>
  <sheetViews>
    <sheetView showGridLines="0" zoomScale="90" zoomScaleNormal="90" workbookViewId="0">
      <selection activeCell="C31" sqref="C31"/>
    </sheetView>
  </sheetViews>
  <sheetFormatPr baseColWidth="10" defaultRowHeight="15" x14ac:dyDescent="0.25"/>
  <cols>
    <col min="1" max="1" width="36.28515625" customWidth="1"/>
    <col min="2" max="2" width="48.42578125" customWidth="1"/>
    <col min="3" max="3" width="41.140625" customWidth="1"/>
    <col min="4" max="4" width="22.42578125" customWidth="1"/>
    <col min="5" max="5" width="33.5703125" customWidth="1"/>
    <col min="6" max="6" width="33.42578125" customWidth="1"/>
    <col min="7" max="7" width="19.28515625" bestFit="1" customWidth="1"/>
    <col min="8" max="16" width="11.42578125" style="77"/>
  </cols>
  <sheetData>
    <row r="1" spans="1:7" x14ac:dyDescent="0.25">
      <c r="A1" s="33" t="s">
        <v>847</v>
      </c>
      <c r="B1" s="67"/>
      <c r="C1" s="67"/>
      <c r="D1" s="67"/>
      <c r="E1" s="67"/>
      <c r="F1" s="67"/>
      <c r="G1" s="67"/>
    </row>
    <row r="2" spans="1:7" ht="9" customHeight="1" x14ac:dyDescent="0.25">
      <c r="A2" s="68"/>
      <c r="B2" s="68"/>
      <c r="C2" s="68"/>
      <c r="D2" s="68"/>
      <c r="E2" s="68"/>
      <c r="F2" s="68"/>
      <c r="G2" s="68"/>
    </row>
    <row r="3" spans="1:7" ht="13.5" customHeight="1" x14ac:dyDescent="0.25">
      <c r="A3" s="69" t="str">
        <f>VLOOKUP($A$4,'base 2'!1:1048576,2,FALSE)</f>
        <v>Droit, économie, gestion</v>
      </c>
      <c r="B3" s="70"/>
      <c r="C3" s="70"/>
      <c r="D3" s="70"/>
      <c r="E3" s="70"/>
      <c r="F3" s="70"/>
      <c r="G3" s="70"/>
    </row>
    <row r="4" spans="1:7" ht="12.75" customHeight="1" x14ac:dyDescent="0.25">
      <c r="A4" s="71" t="str">
        <f>B11</f>
        <v>Master Administration Publique</v>
      </c>
      <c r="B4" s="70"/>
      <c r="C4" s="70"/>
      <c r="D4" s="70"/>
      <c r="E4" s="70"/>
      <c r="F4" s="70"/>
      <c r="G4" s="70"/>
    </row>
    <row r="5" spans="1:7" x14ac:dyDescent="0.25">
      <c r="A5" s="72"/>
      <c r="B5" s="68"/>
      <c r="C5" s="68"/>
      <c r="D5" s="68"/>
      <c r="E5" s="68"/>
      <c r="F5" s="68"/>
      <c r="G5" s="68"/>
    </row>
    <row r="6" spans="1:7" ht="14.25" customHeight="1" x14ac:dyDescent="0.25">
      <c r="A6" s="73" t="s">
        <v>195</v>
      </c>
      <c r="B6" s="74">
        <f>VLOOKUP($A$4,'base 2'!1:1048576,3,FALSE)</f>
        <v>43</v>
      </c>
      <c r="C6" s="110" t="s">
        <v>206</v>
      </c>
      <c r="D6" s="110"/>
      <c r="E6" s="75">
        <f>B7/B6</f>
        <v>0.67441860465116277</v>
      </c>
      <c r="F6" s="68"/>
      <c r="G6" s="68"/>
    </row>
    <row r="7" spans="1:7" ht="14.25" customHeight="1" x14ac:dyDescent="0.25">
      <c r="A7" s="73" t="s">
        <v>196</v>
      </c>
      <c r="B7" s="74">
        <f>VLOOKUP($A$4,'base 2'!1:1048576,4,FALSE)</f>
        <v>29</v>
      </c>
      <c r="C7" s="110" t="s">
        <v>211</v>
      </c>
      <c r="D7" s="110"/>
      <c r="E7" s="75">
        <f>VLOOKUP($A$4,'base 2'!1:1048576,7,FALSE)</f>
        <v>0.92</v>
      </c>
      <c r="F7" s="68"/>
      <c r="G7" s="68"/>
    </row>
    <row r="8" spans="1:7" ht="12.75" customHeight="1" x14ac:dyDescent="0.25">
      <c r="A8" s="73" t="s">
        <v>57</v>
      </c>
      <c r="B8" s="74">
        <f>VLOOKUP($A$4,'base 2'!1:1048576,5,FALSE)</f>
        <v>23</v>
      </c>
      <c r="C8" s="68"/>
      <c r="D8" s="68"/>
      <c r="E8" s="68"/>
      <c r="F8" s="68"/>
      <c r="G8" s="68"/>
    </row>
    <row r="9" spans="1:7" ht="13.5" customHeight="1" x14ac:dyDescent="0.25">
      <c r="A9" s="73" t="s">
        <v>93</v>
      </c>
      <c r="B9" s="74">
        <f>VLOOKUP($A$4,'base 2'!1:1048576,6,FALSE)</f>
        <v>2</v>
      </c>
      <c r="C9" s="68"/>
      <c r="D9" s="68"/>
      <c r="E9" s="68"/>
      <c r="F9" s="68"/>
      <c r="G9" s="68"/>
    </row>
    <row r="10" spans="1:7" ht="12" customHeight="1" x14ac:dyDescent="0.25">
      <c r="A10" s="76"/>
      <c r="B10" s="76"/>
      <c r="C10" s="76"/>
      <c r="D10" s="76"/>
      <c r="E10" s="76"/>
      <c r="F10" s="76"/>
      <c r="G10" s="76"/>
    </row>
    <row r="11" spans="1:7" s="77" customFormat="1" ht="13.5" customHeight="1" x14ac:dyDescent="0.25">
      <c r="A11" s="78" t="s">
        <v>207</v>
      </c>
      <c r="B11" t="s">
        <v>248</v>
      </c>
    </row>
    <row r="12" spans="1:7" s="77" customFormat="1" ht="12" customHeight="1" x14ac:dyDescent="0.25"/>
    <row r="13" spans="1:7" s="77" customFormat="1" x14ac:dyDescent="0.25">
      <c r="A13" s="80" t="s">
        <v>2</v>
      </c>
      <c r="B13" s="81" t="s">
        <v>3</v>
      </c>
      <c r="C13" s="80" t="s">
        <v>4</v>
      </c>
      <c r="D13" s="80" t="s">
        <v>5</v>
      </c>
      <c r="E13" s="80" t="s">
        <v>6</v>
      </c>
      <c r="F13" s="81" t="s">
        <v>7</v>
      </c>
      <c r="G13" s="80" t="s">
        <v>8</v>
      </c>
    </row>
    <row r="14" spans="1:7" s="77" customFormat="1" ht="60" x14ac:dyDescent="0.25">
      <c r="A14" s="88" t="s">
        <v>696</v>
      </c>
      <c r="B14" s="91" t="s">
        <v>100</v>
      </c>
      <c r="C14" s="91" t="s">
        <v>64</v>
      </c>
      <c r="D14" t="s">
        <v>216</v>
      </c>
      <c r="E14" s="79" t="s">
        <v>65</v>
      </c>
      <c r="F14" s="79" t="s">
        <v>67</v>
      </c>
      <c r="G14" t="s">
        <v>144</v>
      </c>
    </row>
    <row r="15" spans="1:7" s="77" customFormat="1" ht="30" x14ac:dyDescent="0.25">
      <c r="A15" s="92" t="s">
        <v>315</v>
      </c>
      <c r="B15" s="79" t="s">
        <v>70</v>
      </c>
      <c r="C15" t="s">
        <v>64</v>
      </c>
      <c r="D15" t="s">
        <v>213</v>
      </c>
      <c r="E15" s="79" t="s">
        <v>65</v>
      </c>
      <c r="F15" s="79" t="s">
        <v>67</v>
      </c>
      <c r="G15" t="s">
        <v>106</v>
      </c>
    </row>
    <row r="16" spans="1:7" s="77" customFormat="1" ht="45" x14ac:dyDescent="0.25">
      <c r="A16" s="88" t="s">
        <v>699</v>
      </c>
      <c r="B16" s="79" t="s">
        <v>59</v>
      </c>
      <c r="C16" t="s">
        <v>58</v>
      </c>
      <c r="D16" t="s">
        <v>222</v>
      </c>
      <c r="E16" s="79" t="s">
        <v>105</v>
      </c>
      <c r="F16" s="79" t="s">
        <v>92</v>
      </c>
      <c r="G16" t="s">
        <v>69</v>
      </c>
    </row>
    <row r="17" spans="1:7" s="77" customFormat="1" ht="30" x14ac:dyDescent="0.25">
      <c r="A17" s="79" t="s">
        <v>314</v>
      </c>
      <c r="B17" s="79" t="s">
        <v>70</v>
      </c>
      <c r="C17" t="s">
        <v>64</v>
      </c>
      <c r="D17" t="s">
        <v>213</v>
      </c>
      <c r="E17" s="79" t="s">
        <v>65</v>
      </c>
      <c r="F17" s="79" t="s">
        <v>67</v>
      </c>
      <c r="G17" t="s">
        <v>106</v>
      </c>
    </row>
    <row r="18" spans="1:7" s="77" customFormat="1" ht="30" x14ac:dyDescent="0.25">
      <c r="A18" s="79" t="s">
        <v>324</v>
      </c>
      <c r="B18" s="79" t="s">
        <v>100</v>
      </c>
      <c r="C18" t="s">
        <v>64</v>
      </c>
      <c r="D18" t="s">
        <v>215</v>
      </c>
      <c r="E18" s="79" t="s">
        <v>65</v>
      </c>
      <c r="F18" s="79" t="s">
        <v>67</v>
      </c>
      <c r="G18" t="s">
        <v>87</v>
      </c>
    </row>
    <row r="19" spans="1:7" s="77" customFormat="1" ht="30" x14ac:dyDescent="0.25">
      <c r="A19" s="79" t="s">
        <v>333</v>
      </c>
      <c r="B19" s="79" t="s">
        <v>100</v>
      </c>
      <c r="C19" t="s">
        <v>64</v>
      </c>
      <c r="D19" t="s">
        <v>219</v>
      </c>
      <c r="E19" s="79" t="s">
        <v>65</v>
      </c>
      <c r="F19" s="79" t="s">
        <v>67</v>
      </c>
      <c r="G19" t="s">
        <v>87</v>
      </c>
    </row>
    <row r="20" spans="1:7" s="77" customFormat="1" ht="30" x14ac:dyDescent="0.25">
      <c r="A20" s="79" t="s">
        <v>354</v>
      </c>
      <c r="B20" s="79" t="s">
        <v>70</v>
      </c>
      <c r="C20" t="s">
        <v>64</v>
      </c>
      <c r="D20" t="s">
        <v>217</v>
      </c>
      <c r="E20" s="79" t="s">
        <v>65</v>
      </c>
      <c r="F20" s="79" t="s">
        <v>67</v>
      </c>
      <c r="G20" t="s">
        <v>87</v>
      </c>
    </row>
    <row r="21" spans="1:7" s="77" customFormat="1" ht="60" x14ac:dyDescent="0.25">
      <c r="A21" s="79" t="s">
        <v>367</v>
      </c>
      <c r="B21" s="79" t="s">
        <v>59</v>
      </c>
      <c r="C21" t="s">
        <v>64</v>
      </c>
      <c r="D21" t="s">
        <v>213</v>
      </c>
      <c r="E21" s="79" t="s">
        <v>147</v>
      </c>
      <c r="F21" s="79" t="s">
        <v>61</v>
      </c>
      <c r="G21" t="s">
        <v>830</v>
      </c>
    </row>
    <row r="22" spans="1:7" s="77" customFormat="1" ht="30" x14ac:dyDescent="0.25">
      <c r="A22" s="79" t="s">
        <v>392</v>
      </c>
      <c r="B22" s="79" t="s">
        <v>59</v>
      </c>
      <c r="C22" t="s">
        <v>848</v>
      </c>
      <c r="D22" t="s">
        <v>222</v>
      </c>
      <c r="E22" s="79" t="s">
        <v>137</v>
      </c>
      <c r="F22" s="79" t="s">
        <v>67</v>
      </c>
      <c r="G22" t="s">
        <v>69</v>
      </c>
    </row>
    <row r="23" spans="1:7" s="77" customFormat="1" ht="30" x14ac:dyDescent="0.25">
      <c r="A23" s="79" t="s">
        <v>402</v>
      </c>
      <c r="B23" s="79" t="s">
        <v>70</v>
      </c>
      <c r="C23" t="s">
        <v>64</v>
      </c>
      <c r="D23" t="s">
        <v>215</v>
      </c>
      <c r="E23" s="79" t="s">
        <v>65</v>
      </c>
      <c r="F23" s="79" t="s">
        <v>67</v>
      </c>
      <c r="G23" t="s">
        <v>151</v>
      </c>
    </row>
    <row r="24" spans="1:7" s="77" customFormat="1" ht="30" x14ac:dyDescent="0.25">
      <c r="A24" s="79" t="s">
        <v>423</v>
      </c>
      <c r="B24" s="79" t="s">
        <v>70</v>
      </c>
      <c r="C24" t="s">
        <v>64</v>
      </c>
      <c r="D24" t="s">
        <v>216</v>
      </c>
      <c r="E24" s="79" t="s">
        <v>65</v>
      </c>
      <c r="F24" s="79" t="s">
        <v>67</v>
      </c>
      <c r="G24" t="s">
        <v>150</v>
      </c>
    </row>
    <row r="25" spans="1:7" s="77" customFormat="1" ht="30" x14ac:dyDescent="0.25">
      <c r="A25" s="79" t="s">
        <v>430</v>
      </c>
      <c r="B25" s="79" t="s">
        <v>70</v>
      </c>
      <c r="C25" t="s">
        <v>64</v>
      </c>
      <c r="D25" t="s">
        <v>217</v>
      </c>
      <c r="E25" s="79" t="s">
        <v>65</v>
      </c>
      <c r="F25" s="79" t="s">
        <v>83</v>
      </c>
      <c r="G25" t="s">
        <v>87</v>
      </c>
    </row>
    <row r="26" spans="1:7" s="77" customFormat="1" ht="30" x14ac:dyDescent="0.25">
      <c r="A26" s="79" t="s">
        <v>458</v>
      </c>
      <c r="B26" s="79" t="s">
        <v>70</v>
      </c>
      <c r="C26" t="s">
        <v>64</v>
      </c>
      <c r="D26" t="s">
        <v>213</v>
      </c>
      <c r="E26" s="79" t="s">
        <v>65</v>
      </c>
      <c r="F26" s="79" t="s">
        <v>67</v>
      </c>
      <c r="G26" t="s">
        <v>106</v>
      </c>
    </row>
    <row r="27" spans="1:7" s="77" customFormat="1" ht="45" x14ac:dyDescent="0.25">
      <c r="A27" s="79" t="s">
        <v>557</v>
      </c>
      <c r="B27" s="79" t="s">
        <v>99</v>
      </c>
      <c r="C27" t="s">
        <v>58</v>
      </c>
      <c r="D27" t="s">
        <v>214</v>
      </c>
      <c r="E27" s="79" t="s">
        <v>60</v>
      </c>
      <c r="F27" s="79" t="s">
        <v>90</v>
      </c>
      <c r="G27" t="s">
        <v>87</v>
      </c>
    </row>
    <row r="28" spans="1:7" s="77" customFormat="1" ht="45" x14ac:dyDescent="0.25">
      <c r="A28" s="79" t="s">
        <v>583</v>
      </c>
      <c r="B28" s="79" t="s">
        <v>59</v>
      </c>
      <c r="C28" t="s">
        <v>58</v>
      </c>
      <c r="D28" t="s">
        <v>222</v>
      </c>
      <c r="E28" s="79" t="s">
        <v>137</v>
      </c>
      <c r="F28" s="79" t="s">
        <v>86</v>
      </c>
      <c r="G28" t="s">
        <v>128</v>
      </c>
    </row>
    <row r="29" spans="1:7" s="77" customFormat="1" ht="30" x14ac:dyDescent="0.25">
      <c r="A29" s="79" t="s">
        <v>617</v>
      </c>
      <c r="B29" s="79" t="s">
        <v>70</v>
      </c>
      <c r="C29" t="s">
        <v>64</v>
      </c>
      <c r="D29" t="s">
        <v>217</v>
      </c>
      <c r="E29" s="79" t="s">
        <v>65</v>
      </c>
      <c r="F29" s="79" t="s">
        <v>67</v>
      </c>
      <c r="G29" t="s">
        <v>73</v>
      </c>
    </row>
    <row r="30" spans="1:7" s="77" customFormat="1" ht="30" x14ac:dyDescent="0.25">
      <c r="A30" s="79" t="s">
        <v>627</v>
      </c>
      <c r="B30" s="79" t="s">
        <v>70</v>
      </c>
      <c r="C30" t="s">
        <v>58</v>
      </c>
      <c r="D30" t="s">
        <v>212</v>
      </c>
      <c r="E30" s="79" t="s">
        <v>65</v>
      </c>
      <c r="F30" s="79" t="s">
        <v>67</v>
      </c>
      <c r="G30" t="s">
        <v>69</v>
      </c>
    </row>
    <row r="31" spans="1:7" s="77" customFormat="1" ht="30" x14ac:dyDescent="0.25">
      <c r="A31" s="79" t="s">
        <v>679</v>
      </c>
      <c r="B31" s="79" t="s">
        <v>59</v>
      </c>
      <c r="C31" t="s">
        <v>104</v>
      </c>
      <c r="D31" t="s">
        <v>222</v>
      </c>
      <c r="E31" s="79" t="s">
        <v>60</v>
      </c>
      <c r="F31" s="79" t="s">
        <v>79</v>
      </c>
      <c r="G31" t="s">
        <v>62</v>
      </c>
    </row>
    <row r="32" spans="1:7" s="77" customFormat="1" ht="30" x14ac:dyDescent="0.25">
      <c r="A32" s="79" t="s">
        <v>717</v>
      </c>
      <c r="B32" s="79" t="s">
        <v>70</v>
      </c>
      <c r="C32" t="s">
        <v>64</v>
      </c>
      <c r="D32" t="s">
        <v>212</v>
      </c>
      <c r="E32" s="79" t="s">
        <v>65</v>
      </c>
      <c r="F32" s="79" t="s">
        <v>67</v>
      </c>
      <c r="G32" t="s">
        <v>124</v>
      </c>
    </row>
    <row r="33" spans="1:7" s="77" customFormat="1" ht="45" x14ac:dyDescent="0.25">
      <c r="A33" s="79" t="s">
        <v>737</v>
      </c>
      <c r="B33" s="79" t="s">
        <v>88</v>
      </c>
      <c r="C33" t="s">
        <v>58</v>
      </c>
      <c r="D33" t="s">
        <v>214</v>
      </c>
      <c r="E33" s="79" t="s">
        <v>60</v>
      </c>
      <c r="F33" s="79" t="s">
        <v>95</v>
      </c>
      <c r="G33" t="s">
        <v>87</v>
      </c>
    </row>
    <row r="34" spans="1:7" s="77" customFormat="1" ht="30" x14ac:dyDescent="0.25">
      <c r="A34" s="79" t="s">
        <v>774</v>
      </c>
      <c r="B34" s="79" t="s">
        <v>100</v>
      </c>
      <c r="C34" t="s">
        <v>58</v>
      </c>
      <c r="D34" t="s">
        <v>215</v>
      </c>
      <c r="E34" s="79" t="s">
        <v>65</v>
      </c>
      <c r="F34" s="79" t="s">
        <v>67</v>
      </c>
      <c r="G34" t="s">
        <v>87</v>
      </c>
    </row>
    <row r="35" spans="1:7" s="77" customFormat="1" ht="30" x14ac:dyDescent="0.25">
      <c r="A35" s="79" t="s">
        <v>811</v>
      </c>
      <c r="B35" s="79" t="s">
        <v>70</v>
      </c>
      <c r="C35" t="s">
        <v>98</v>
      </c>
      <c r="D35" t="s">
        <v>217</v>
      </c>
      <c r="E35" s="79" t="s">
        <v>65</v>
      </c>
      <c r="F35" s="79" t="s">
        <v>83</v>
      </c>
      <c r="G35" t="s">
        <v>87</v>
      </c>
    </row>
    <row r="36" spans="1:7" s="77" customFormat="1" x14ac:dyDescent="0.25">
      <c r="A36"/>
      <c r="B36"/>
      <c r="C36"/>
      <c r="D36"/>
      <c r="E36"/>
      <c r="F36"/>
      <c r="G36"/>
    </row>
    <row r="37" spans="1:7" s="77" customFormat="1" x14ac:dyDescent="0.25">
      <c r="A37"/>
      <c r="B37"/>
      <c r="C37"/>
      <c r="D37"/>
      <c r="E37"/>
      <c r="F37"/>
      <c r="G37"/>
    </row>
    <row r="38" spans="1:7" s="77" customFormat="1" x14ac:dyDescent="0.25">
      <c r="A38"/>
      <c r="B38"/>
      <c r="C38"/>
      <c r="D38"/>
      <c r="E38"/>
      <c r="F38"/>
      <c r="G38"/>
    </row>
    <row r="39" spans="1:7" s="77" customFormat="1" x14ac:dyDescent="0.25">
      <c r="A39"/>
      <c r="B39"/>
      <c r="C39"/>
      <c r="D39"/>
      <c r="E39"/>
      <c r="F39"/>
      <c r="G39"/>
    </row>
    <row r="40" spans="1:7" s="77" customFormat="1" x14ac:dyDescent="0.25">
      <c r="A40"/>
      <c r="B40"/>
      <c r="C40"/>
      <c r="D40"/>
      <c r="E40"/>
      <c r="F40"/>
      <c r="G40"/>
    </row>
    <row r="41" spans="1:7" s="77" customFormat="1" x14ac:dyDescent="0.25">
      <c r="A41"/>
      <c r="B41"/>
      <c r="C41"/>
      <c r="D41"/>
      <c r="E41"/>
      <c r="F41"/>
      <c r="G41"/>
    </row>
    <row r="42" spans="1:7" s="77" customFormat="1" x14ac:dyDescent="0.25">
      <c r="A42"/>
      <c r="B42"/>
      <c r="C42"/>
      <c r="D42"/>
      <c r="E42"/>
      <c r="F42"/>
      <c r="G42"/>
    </row>
    <row r="43" spans="1:7" s="77" customFormat="1" x14ac:dyDescent="0.25">
      <c r="A43"/>
      <c r="B43"/>
      <c r="C43"/>
      <c r="D43"/>
      <c r="E43"/>
      <c r="F43"/>
      <c r="G43"/>
    </row>
    <row r="44" spans="1:7" s="77" customFormat="1" x14ac:dyDescent="0.25">
      <c r="A44"/>
      <c r="B44"/>
      <c r="C44"/>
      <c r="D44"/>
      <c r="E44"/>
      <c r="F44"/>
      <c r="G44"/>
    </row>
    <row r="45" spans="1:7" s="77" customFormat="1" x14ac:dyDescent="0.25">
      <c r="A45"/>
      <c r="B45"/>
      <c r="C45"/>
      <c r="D45"/>
      <c r="E45"/>
      <c r="F45"/>
      <c r="G45"/>
    </row>
    <row r="46" spans="1:7" s="77" customFormat="1" x14ac:dyDescent="0.25">
      <c r="A46"/>
      <c r="B46"/>
      <c r="C46"/>
      <c r="D46"/>
      <c r="E46"/>
      <c r="F46"/>
      <c r="G46"/>
    </row>
    <row r="47" spans="1:7" s="77" customFormat="1" x14ac:dyDescent="0.25">
      <c r="A47"/>
      <c r="B47"/>
      <c r="C47"/>
      <c r="D47"/>
      <c r="E47"/>
      <c r="F47"/>
      <c r="G47"/>
    </row>
    <row r="48" spans="1:7" s="77" customFormat="1" x14ac:dyDescent="0.25">
      <c r="A48"/>
      <c r="B48"/>
      <c r="C48"/>
      <c r="D48"/>
      <c r="E48"/>
      <c r="F48"/>
      <c r="G48"/>
    </row>
    <row r="49" spans="1:7" s="77" customFormat="1" x14ac:dyDescent="0.25">
      <c r="A49"/>
      <c r="B49"/>
      <c r="C49"/>
      <c r="D49"/>
      <c r="E49"/>
      <c r="F49"/>
      <c r="G49"/>
    </row>
    <row r="50" spans="1:7" s="77" customFormat="1" x14ac:dyDescent="0.25">
      <c r="A50"/>
      <c r="B50"/>
      <c r="C50"/>
      <c r="D50"/>
      <c r="E50"/>
      <c r="F50"/>
      <c r="G50"/>
    </row>
    <row r="51" spans="1:7" s="77" customFormat="1" x14ac:dyDescent="0.25">
      <c r="A51"/>
      <c r="B51"/>
      <c r="C51"/>
      <c r="D51"/>
      <c r="E51"/>
      <c r="F51"/>
      <c r="G51"/>
    </row>
    <row r="52" spans="1:7" s="77" customFormat="1" x14ac:dyDescent="0.25">
      <c r="A52"/>
      <c r="B52"/>
      <c r="C52"/>
      <c r="D52"/>
      <c r="E52"/>
      <c r="F52"/>
      <c r="G52"/>
    </row>
    <row r="53" spans="1:7" s="77" customFormat="1" x14ac:dyDescent="0.25">
      <c r="A53"/>
      <c r="B53"/>
      <c r="C53"/>
      <c r="D53"/>
      <c r="E53"/>
      <c r="F53"/>
      <c r="G53"/>
    </row>
    <row r="54" spans="1:7" s="77" customFormat="1" x14ac:dyDescent="0.25">
      <c r="A54"/>
      <c r="B54"/>
      <c r="C54"/>
      <c r="D54"/>
      <c r="E54"/>
      <c r="F54"/>
      <c r="G54"/>
    </row>
    <row r="55" spans="1:7" s="77" customFormat="1" x14ac:dyDescent="0.25">
      <c r="A55"/>
      <c r="B55"/>
      <c r="C55"/>
      <c r="D55"/>
      <c r="E55"/>
      <c r="F55"/>
      <c r="G55"/>
    </row>
    <row r="56" spans="1:7" s="77" customFormat="1" x14ac:dyDescent="0.25">
      <c r="A56"/>
      <c r="B56"/>
      <c r="C56"/>
      <c r="D56"/>
      <c r="E56"/>
      <c r="F56"/>
      <c r="G56"/>
    </row>
    <row r="57" spans="1:7" s="77" customFormat="1" x14ac:dyDescent="0.25">
      <c r="A57"/>
      <c r="B57"/>
      <c r="C57"/>
      <c r="D57"/>
      <c r="E57"/>
      <c r="F57"/>
      <c r="G57"/>
    </row>
    <row r="58" spans="1:7" s="77" customFormat="1" x14ac:dyDescent="0.25">
      <c r="A58"/>
      <c r="B58"/>
      <c r="C58"/>
      <c r="D58"/>
      <c r="E58"/>
      <c r="F58"/>
      <c r="G58"/>
    </row>
    <row r="59" spans="1:7" s="77" customFormat="1" x14ac:dyDescent="0.25">
      <c r="A59"/>
      <c r="B59"/>
      <c r="C59"/>
      <c r="D59"/>
      <c r="E59"/>
      <c r="F59"/>
      <c r="G59"/>
    </row>
    <row r="60" spans="1:7" s="77" customFormat="1" x14ac:dyDescent="0.25">
      <c r="A60"/>
      <c r="B60"/>
      <c r="C60"/>
      <c r="D60"/>
      <c r="E60"/>
      <c r="F60"/>
      <c r="G60"/>
    </row>
    <row r="61" spans="1:7" s="77" customFormat="1" x14ac:dyDescent="0.25">
      <c r="A61"/>
      <c r="B61"/>
      <c r="C61"/>
      <c r="D61"/>
      <c r="E61"/>
      <c r="F61"/>
      <c r="G61"/>
    </row>
    <row r="62" spans="1:7" s="77" customFormat="1" x14ac:dyDescent="0.25">
      <c r="A62"/>
      <c r="B62"/>
      <c r="C62"/>
      <c r="D62"/>
      <c r="E62"/>
      <c r="F62"/>
      <c r="G62"/>
    </row>
    <row r="63" spans="1:7" s="77" customFormat="1" x14ac:dyDescent="0.25">
      <c r="A63"/>
      <c r="B63"/>
      <c r="C63"/>
      <c r="D63"/>
      <c r="E63"/>
      <c r="F63"/>
      <c r="G63"/>
    </row>
    <row r="64" spans="1:7" s="77" customFormat="1" x14ac:dyDescent="0.25">
      <c r="A64"/>
      <c r="B64"/>
      <c r="C64"/>
      <c r="D64"/>
      <c r="E64"/>
      <c r="F64"/>
      <c r="G64"/>
    </row>
    <row r="65" spans="1:7" s="77" customFormat="1" x14ac:dyDescent="0.25">
      <c r="A65"/>
      <c r="B65"/>
      <c r="C65"/>
      <c r="D65"/>
      <c r="E65"/>
      <c r="F65"/>
      <c r="G65"/>
    </row>
    <row r="66" spans="1:7" s="77" customFormat="1" x14ac:dyDescent="0.25">
      <c r="A66"/>
      <c r="B66"/>
      <c r="C66"/>
      <c r="D66"/>
      <c r="E66"/>
      <c r="F66"/>
      <c r="G66"/>
    </row>
    <row r="67" spans="1:7" s="77" customFormat="1" x14ac:dyDescent="0.25">
      <c r="A67"/>
      <c r="B67"/>
      <c r="C67"/>
      <c r="D67"/>
      <c r="E67"/>
      <c r="F67"/>
      <c r="G67"/>
    </row>
    <row r="68" spans="1:7" s="77" customFormat="1" x14ac:dyDescent="0.25">
      <c r="A68"/>
      <c r="B68"/>
      <c r="C68"/>
      <c r="D68"/>
      <c r="E68"/>
      <c r="F68"/>
      <c r="G68"/>
    </row>
    <row r="69" spans="1:7" s="77" customFormat="1" x14ac:dyDescent="0.25">
      <c r="A69"/>
      <c r="B69"/>
      <c r="C69"/>
      <c r="D69"/>
      <c r="E69"/>
      <c r="F69"/>
      <c r="G69"/>
    </row>
    <row r="70" spans="1:7" s="77" customFormat="1" x14ac:dyDescent="0.25">
      <c r="A70"/>
      <c r="B70"/>
      <c r="C70"/>
      <c r="D70"/>
      <c r="E70"/>
      <c r="F70"/>
      <c r="G70"/>
    </row>
    <row r="71" spans="1:7" s="77" customFormat="1" x14ac:dyDescent="0.25">
      <c r="A71"/>
      <c r="B71"/>
      <c r="C71"/>
      <c r="D71"/>
      <c r="E71"/>
      <c r="F71"/>
      <c r="G71"/>
    </row>
    <row r="72" spans="1:7" s="77" customFormat="1" x14ac:dyDescent="0.25">
      <c r="A72"/>
      <c r="B72"/>
      <c r="C72"/>
      <c r="D72"/>
      <c r="E72"/>
      <c r="F72"/>
      <c r="G72"/>
    </row>
    <row r="73" spans="1:7" s="77" customFormat="1" x14ac:dyDescent="0.25">
      <c r="A73"/>
      <c r="B73"/>
      <c r="C73"/>
      <c r="D73"/>
      <c r="E73"/>
      <c r="F73"/>
      <c r="G73"/>
    </row>
    <row r="74" spans="1:7" s="77" customFormat="1" x14ac:dyDescent="0.25">
      <c r="A74"/>
      <c r="B74"/>
      <c r="C74"/>
      <c r="D74"/>
      <c r="E74"/>
      <c r="F74"/>
      <c r="G74"/>
    </row>
    <row r="75" spans="1:7" s="77" customFormat="1" x14ac:dyDescent="0.25">
      <c r="A75"/>
      <c r="B75"/>
      <c r="C75"/>
      <c r="D75"/>
      <c r="E75"/>
      <c r="F75"/>
      <c r="G75"/>
    </row>
    <row r="76" spans="1:7" s="77" customFormat="1" x14ac:dyDescent="0.25">
      <c r="A76"/>
      <c r="B76"/>
      <c r="C76"/>
      <c r="D76"/>
      <c r="E76"/>
      <c r="F76"/>
      <c r="G76"/>
    </row>
    <row r="77" spans="1:7" s="77" customFormat="1" x14ac:dyDescent="0.25">
      <c r="A77"/>
      <c r="B77"/>
      <c r="C77"/>
      <c r="D77"/>
      <c r="E77"/>
      <c r="F77"/>
      <c r="G77"/>
    </row>
    <row r="78" spans="1:7" s="77" customFormat="1" x14ac:dyDescent="0.25">
      <c r="A78"/>
      <c r="B78"/>
      <c r="C78"/>
      <c r="D78"/>
      <c r="E78"/>
      <c r="F78"/>
      <c r="G78"/>
    </row>
    <row r="79" spans="1:7" s="77" customFormat="1" x14ac:dyDescent="0.25">
      <c r="A79"/>
      <c r="B79"/>
      <c r="C79"/>
      <c r="D79"/>
      <c r="E79"/>
      <c r="F79"/>
      <c r="G79"/>
    </row>
    <row r="80" spans="1:7" s="77" customFormat="1" x14ac:dyDescent="0.25">
      <c r="A80"/>
      <c r="B80"/>
      <c r="C80"/>
      <c r="D80"/>
      <c r="E80"/>
      <c r="F80"/>
      <c r="G80"/>
    </row>
    <row r="81" spans="1:7" s="77" customFormat="1" x14ac:dyDescent="0.25">
      <c r="A81"/>
      <c r="B81"/>
      <c r="C81"/>
      <c r="D81"/>
      <c r="E81"/>
      <c r="F81"/>
      <c r="G81"/>
    </row>
    <row r="82" spans="1:7" s="77" customFormat="1" x14ac:dyDescent="0.25">
      <c r="A82"/>
      <c r="B82"/>
      <c r="C82"/>
      <c r="D82"/>
      <c r="E82"/>
      <c r="F82"/>
      <c r="G82"/>
    </row>
    <row r="83" spans="1:7" s="77" customFormat="1" x14ac:dyDescent="0.25">
      <c r="A83"/>
      <c r="B83"/>
      <c r="C83"/>
      <c r="D83"/>
      <c r="E83"/>
      <c r="F83"/>
      <c r="G83"/>
    </row>
    <row r="84" spans="1:7" s="77" customFormat="1" x14ac:dyDescent="0.25">
      <c r="A84"/>
      <c r="B84"/>
      <c r="C84"/>
      <c r="D84"/>
      <c r="E84"/>
      <c r="F84"/>
      <c r="G84"/>
    </row>
    <row r="85" spans="1:7" s="77" customFormat="1" x14ac:dyDescent="0.25">
      <c r="A85"/>
      <c r="B85"/>
      <c r="C85"/>
      <c r="D85"/>
      <c r="E85"/>
      <c r="F85"/>
      <c r="G85"/>
    </row>
    <row r="86" spans="1:7" s="77" customFormat="1" x14ac:dyDescent="0.25">
      <c r="A86"/>
      <c r="B86"/>
      <c r="C86"/>
      <c r="D86"/>
      <c r="E86"/>
      <c r="F86"/>
      <c r="G86"/>
    </row>
    <row r="87" spans="1:7" s="77" customFormat="1" x14ac:dyDescent="0.25">
      <c r="A87"/>
      <c r="B87"/>
      <c r="C87"/>
      <c r="D87"/>
      <c r="E87"/>
      <c r="F87"/>
      <c r="G87"/>
    </row>
    <row r="88" spans="1:7" s="77" customFormat="1" x14ac:dyDescent="0.25">
      <c r="A88"/>
      <c r="B88"/>
      <c r="C88"/>
      <c r="D88"/>
      <c r="E88"/>
      <c r="F88"/>
      <c r="G88"/>
    </row>
    <row r="89" spans="1:7" s="77" customFormat="1" x14ac:dyDescent="0.25">
      <c r="A89"/>
      <c r="B89"/>
      <c r="C89"/>
      <c r="D89"/>
      <c r="E89"/>
      <c r="F89"/>
      <c r="G89"/>
    </row>
    <row r="90" spans="1:7" s="77" customFormat="1" x14ac:dyDescent="0.25">
      <c r="A90"/>
      <c r="B90"/>
      <c r="C90"/>
      <c r="D90"/>
      <c r="E90"/>
      <c r="F90"/>
      <c r="G90"/>
    </row>
    <row r="91" spans="1:7" s="77" customFormat="1" x14ac:dyDescent="0.25">
      <c r="A91"/>
      <c r="B91"/>
      <c r="C91"/>
      <c r="D91"/>
      <c r="E91"/>
      <c r="F91"/>
      <c r="G91"/>
    </row>
    <row r="92" spans="1:7" s="77" customFormat="1" x14ac:dyDescent="0.25">
      <c r="A92"/>
      <c r="B92"/>
      <c r="C92"/>
      <c r="D92"/>
      <c r="E92"/>
      <c r="F92"/>
      <c r="G92"/>
    </row>
    <row r="93" spans="1:7" s="77" customFormat="1" x14ac:dyDescent="0.25">
      <c r="A93"/>
      <c r="B93"/>
      <c r="C93"/>
      <c r="D93"/>
      <c r="E93"/>
      <c r="F93"/>
      <c r="G93"/>
    </row>
    <row r="94" spans="1:7" s="77" customFormat="1" x14ac:dyDescent="0.25">
      <c r="A94"/>
      <c r="B94"/>
      <c r="C94"/>
      <c r="D94"/>
      <c r="E94"/>
      <c r="F94"/>
      <c r="G94"/>
    </row>
    <row r="95" spans="1:7" s="77" customFormat="1" x14ac:dyDescent="0.25">
      <c r="A95"/>
      <c r="B95"/>
      <c r="C95"/>
      <c r="D95"/>
      <c r="E95"/>
      <c r="F95"/>
      <c r="G95"/>
    </row>
    <row r="96" spans="1:7" s="77" customFormat="1" x14ac:dyDescent="0.25">
      <c r="A96"/>
      <c r="B96"/>
      <c r="C96"/>
      <c r="D96"/>
      <c r="E96"/>
      <c r="F96"/>
      <c r="G96"/>
    </row>
    <row r="97" spans="1:7" s="77" customFormat="1" x14ac:dyDescent="0.25">
      <c r="A97"/>
      <c r="B97"/>
      <c r="C97"/>
      <c r="D97"/>
      <c r="E97"/>
      <c r="F97"/>
      <c r="G97"/>
    </row>
    <row r="98" spans="1:7" s="77" customFormat="1" x14ac:dyDescent="0.25">
      <c r="A98"/>
      <c r="B98"/>
      <c r="C98"/>
      <c r="D98"/>
      <c r="E98"/>
      <c r="F98"/>
      <c r="G98"/>
    </row>
    <row r="99" spans="1:7" s="77" customFormat="1" x14ac:dyDescent="0.25">
      <c r="A99"/>
      <c r="B99"/>
      <c r="C99"/>
      <c r="D99"/>
      <c r="E99"/>
      <c r="F99"/>
      <c r="G99"/>
    </row>
    <row r="100" spans="1:7" s="77" customFormat="1" x14ac:dyDescent="0.25">
      <c r="A100"/>
      <c r="B100"/>
      <c r="C100"/>
      <c r="D100"/>
      <c r="E100"/>
      <c r="F100"/>
      <c r="G100"/>
    </row>
    <row r="101" spans="1:7" s="77" customFormat="1" x14ac:dyDescent="0.25">
      <c r="A101"/>
      <c r="B101"/>
      <c r="C101"/>
      <c r="D101"/>
      <c r="E101"/>
      <c r="F101"/>
      <c r="G101"/>
    </row>
    <row r="102" spans="1:7" s="77" customFormat="1" x14ac:dyDescent="0.25">
      <c r="A102"/>
      <c r="B102"/>
      <c r="C102"/>
      <c r="D102"/>
      <c r="E102"/>
      <c r="F102"/>
      <c r="G102"/>
    </row>
    <row r="103" spans="1:7" s="77" customFormat="1" x14ac:dyDescent="0.25">
      <c r="A103"/>
      <c r="B103"/>
      <c r="C103"/>
      <c r="D103"/>
      <c r="E103"/>
      <c r="F103"/>
      <c r="G103"/>
    </row>
    <row r="104" spans="1:7" s="77" customFormat="1" x14ac:dyDescent="0.25">
      <c r="A104"/>
      <c r="B104"/>
      <c r="C104"/>
      <c r="D104"/>
      <c r="E104"/>
      <c r="F104"/>
      <c r="G104"/>
    </row>
    <row r="105" spans="1:7" s="77" customFormat="1" x14ac:dyDescent="0.25">
      <c r="A105"/>
      <c r="B105"/>
      <c r="C105"/>
      <c r="D105"/>
      <c r="E105"/>
      <c r="F105"/>
      <c r="G105"/>
    </row>
    <row r="106" spans="1:7" s="77" customFormat="1" x14ac:dyDescent="0.25">
      <c r="A106"/>
      <c r="B106"/>
      <c r="C106"/>
      <c r="D106"/>
      <c r="E106"/>
      <c r="F106"/>
      <c r="G106"/>
    </row>
    <row r="107" spans="1:7" s="77" customFormat="1" x14ac:dyDescent="0.25">
      <c r="A107"/>
      <c r="B107"/>
      <c r="C107"/>
      <c r="D107"/>
      <c r="E107"/>
      <c r="F107"/>
      <c r="G107"/>
    </row>
    <row r="108" spans="1:7" s="77" customFormat="1" x14ac:dyDescent="0.25">
      <c r="A108"/>
      <c r="B108"/>
      <c r="C108"/>
      <c r="D108"/>
      <c r="E108"/>
      <c r="F108"/>
      <c r="G108"/>
    </row>
    <row r="109" spans="1:7" s="77" customFormat="1" x14ac:dyDescent="0.25">
      <c r="A109"/>
      <c r="B109"/>
      <c r="C109"/>
      <c r="D109"/>
      <c r="E109"/>
      <c r="F109"/>
      <c r="G109"/>
    </row>
    <row r="110" spans="1:7" s="77" customFormat="1" x14ac:dyDescent="0.25">
      <c r="A110"/>
      <c r="B110"/>
      <c r="C110"/>
      <c r="D110"/>
      <c r="E110"/>
      <c r="F110"/>
      <c r="G110"/>
    </row>
    <row r="111" spans="1:7" s="77" customFormat="1" x14ac:dyDescent="0.25">
      <c r="A111"/>
      <c r="B111"/>
      <c r="C111"/>
      <c r="D111"/>
      <c r="E111"/>
      <c r="F111"/>
      <c r="G111"/>
    </row>
    <row r="112" spans="1:7" s="77" customFormat="1" x14ac:dyDescent="0.25">
      <c r="A112"/>
      <c r="B112"/>
      <c r="C112"/>
      <c r="D112"/>
      <c r="E112"/>
      <c r="F112"/>
      <c r="G112"/>
    </row>
    <row r="113" spans="1:7" s="77" customFormat="1" x14ac:dyDescent="0.25">
      <c r="A113"/>
      <c r="B113"/>
      <c r="C113"/>
      <c r="D113"/>
      <c r="E113"/>
      <c r="F113"/>
      <c r="G113"/>
    </row>
    <row r="114" spans="1:7" s="77" customFormat="1" x14ac:dyDescent="0.25">
      <c r="A114"/>
      <c r="B114"/>
      <c r="C114"/>
      <c r="D114"/>
      <c r="E114"/>
      <c r="F114"/>
      <c r="G114"/>
    </row>
    <row r="115" spans="1:7" s="77" customFormat="1" x14ac:dyDescent="0.25">
      <c r="A115"/>
      <c r="B115"/>
      <c r="C115"/>
      <c r="D115"/>
      <c r="E115"/>
      <c r="F115"/>
      <c r="G115"/>
    </row>
    <row r="116" spans="1:7" s="77" customFormat="1" x14ac:dyDescent="0.25">
      <c r="A116"/>
      <c r="B116"/>
      <c r="C116"/>
      <c r="D116"/>
      <c r="E116"/>
      <c r="F116"/>
      <c r="G116"/>
    </row>
    <row r="117" spans="1:7" s="77" customFormat="1" x14ac:dyDescent="0.25">
      <c r="A117"/>
      <c r="B117"/>
      <c r="C117"/>
      <c r="D117"/>
      <c r="E117"/>
      <c r="F117"/>
      <c r="G117"/>
    </row>
    <row r="118" spans="1:7" s="77" customFormat="1" x14ac:dyDescent="0.25">
      <c r="A118"/>
      <c r="B118"/>
      <c r="C118"/>
      <c r="D118"/>
      <c r="E118"/>
      <c r="F118"/>
      <c r="G118"/>
    </row>
    <row r="119" spans="1:7" s="77" customFormat="1" x14ac:dyDescent="0.25">
      <c r="A119"/>
      <c r="B119"/>
      <c r="C119"/>
      <c r="D119"/>
      <c r="E119"/>
      <c r="F119"/>
      <c r="G119"/>
    </row>
    <row r="120" spans="1:7" s="77" customFormat="1" x14ac:dyDescent="0.25">
      <c r="A120"/>
      <c r="B120"/>
      <c r="C120"/>
      <c r="D120"/>
      <c r="E120"/>
      <c r="F120"/>
      <c r="G120"/>
    </row>
    <row r="121" spans="1:7" s="77" customFormat="1" x14ac:dyDescent="0.25">
      <c r="A121"/>
      <c r="B121"/>
      <c r="C121"/>
      <c r="D121"/>
      <c r="E121"/>
      <c r="F121"/>
      <c r="G121"/>
    </row>
    <row r="122" spans="1:7" s="77" customFormat="1" x14ac:dyDescent="0.25">
      <c r="A122"/>
      <c r="B122"/>
      <c r="C122"/>
      <c r="D122"/>
      <c r="E122"/>
      <c r="F122"/>
      <c r="G122"/>
    </row>
    <row r="123" spans="1:7" s="77" customFormat="1" x14ac:dyDescent="0.25">
      <c r="A123"/>
      <c r="B123"/>
      <c r="C123"/>
      <c r="D123"/>
      <c r="E123"/>
      <c r="F123"/>
      <c r="G123"/>
    </row>
    <row r="124" spans="1:7" s="77" customFormat="1" x14ac:dyDescent="0.25">
      <c r="A124"/>
      <c r="B124"/>
      <c r="C124"/>
      <c r="D124"/>
      <c r="E124"/>
      <c r="F124"/>
      <c r="G124"/>
    </row>
    <row r="125" spans="1:7" s="77" customFormat="1" x14ac:dyDescent="0.25">
      <c r="A125"/>
      <c r="B125"/>
      <c r="C125"/>
      <c r="D125"/>
      <c r="E125"/>
      <c r="F125"/>
      <c r="G125"/>
    </row>
    <row r="126" spans="1:7" s="77" customFormat="1" x14ac:dyDescent="0.25">
      <c r="A126"/>
      <c r="B126"/>
      <c r="C126"/>
      <c r="D126"/>
      <c r="E126"/>
      <c r="F126"/>
      <c r="G126"/>
    </row>
    <row r="127" spans="1:7" s="77" customFormat="1" x14ac:dyDescent="0.25">
      <c r="A127"/>
      <c r="B127"/>
      <c r="C127"/>
      <c r="D127"/>
      <c r="E127"/>
      <c r="F127"/>
      <c r="G127"/>
    </row>
    <row r="128" spans="1:7" s="77" customFormat="1" x14ac:dyDescent="0.25">
      <c r="A128"/>
      <c r="B128"/>
      <c r="C128"/>
      <c r="D128"/>
      <c r="E128"/>
      <c r="F128"/>
      <c r="G128"/>
    </row>
    <row r="129" spans="1:7" s="77" customFormat="1" x14ac:dyDescent="0.25">
      <c r="A129"/>
      <c r="B129"/>
      <c r="C129"/>
      <c r="D129"/>
      <c r="E129"/>
      <c r="F129"/>
      <c r="G129"/>
    </row>
    <row r="130" spans="1:7" s="77" customFormat="1" x14ac:dyDescent="0.25">
      <c r="A130"/>
      <c r="B130"/>
      <c r="C130"/>
      <c r="D130"/>
      <c r="E130"/>
      <c r="F130"/>
      <c r="G130"/>
    </row>
    <row r="131" spans="1:7" s="77" customFormat="1" x14ac:dyDescent="0.25">
      <c r="A131"/>
      <c r="B131"/>
      <c r="C131"/>
      <c r="D131"/>
      <c r="E131"/>
      <c r="F131"/>
      <c r="G131"/>
    </row>
    <row r="132" spans="1:7" s="77" customFormat="1" x14ac:dyDescent="0.25">
      <c r="A132"/>
      <c r="B132"/>
      <c r="C132"/>
      <c r="D132"/>
      <c r="E132"/>
      <c r="F132"/>
      <c r="G132"/>
    </row>
    <row r="133" spans="1:7" s="77" customFormat="1" x14ac:dyDescent="0.25">
      <c r="A133"/>
      <c r="B133"/>
      <c r="C133"/>
      <c r="D133"/>
      <c r="E133"/>
      <c r="F133"/>
      <c r="G133"/>
    </row>
    <row r="134" spans="1:7" s="77" customFormat="1" x14ac:dyDescent="0.25">
      <c r="A134"/>
      <c r="B134"/>
      <c r="C134"/>
      <c r="D134"/>
      <c r="E134"/>
      <c r="F134"/>
      <c r="G134"/>
    </row>
    <row r="135" spans="1:7" s="77" customFormat="1" x14ac:dyDescent="0.25">
      <c r="A135"/>
      <c r="B135"/>
      <c r="C135"/>
      <c r="D135"/>
      <c r="E135"/>
      <c r="F135"/>
      <c r="G135"/>
    </row>
    <row r="136" spans="1:7" s="77" customFormat="1" x14ac:dyDescent="0.25">
      <c r="A136"/>
      <c r="B136"/>
      <c r="C136"/>
      <c r="D136"/>
      <c r="E136"/>
      <c r="F136"/>
      <c r="G136"/>
    </row>
    <row r="137" spans="1:7" s="77" customFormat="1" x14ac:dyDescent="0.25">
      <c r="A137"/>
      <c r="B137"/>
      <c r="C137"/>
      <c r="D137"/>
      <c r="E137"/>
      <c r="F137"/>
      <c r="G137"/>
    </row>
    <row r="138" spans="1:7" s="77" customFormat="1" x14ac:dyDescent="0.25">
      <c r="A138"/>
      <c r="B138"/>
      <c r="C138"/>
      <c r="D138"/>
      <c r="E138"/>
      <c r="F138"/>
      <c r="G138"/>
    </row>
    <row r="139" spans="1:7" s="77" customFormat="1" x14ac:dyDescent="0.25">
      <c r="A139"/>
      <c r="B139"/>
      <c r="C139"/>
      <c r="D139"/>
      <c r="E139"/>
      <c r="F139"/>
      <c r="G139"/>
    </row>
    <row r="140" spans="1:7" s="77" customFormat="1" x14ac:dyDescent="0.25">
      <c r="A140"/>
      <c r="B140"/>
      <c r="C140"/>
      <c r="D140"/>
      <c r="E140"/>
      <c r="F140"/>
      <c r="G140"/>
    </row>
    <row r="141" spans="1:7" s="77" customFormat="1" x14ac:dyDescent="0.25">
      <c r="A141"/>
      <c r="B141"/>
      <c r="C141"/>
      <c r="D141"/>
      <c r="E141"/>
      <c r="F141"/>
      <c r="G141"/>
    </row>
    <row r="142" spans="1:7" s="77" customFormat="1" x14ac:dyDescent="0.25">
      <c r="A142"/>
      <c r="B142"/>
      <c r="C142"/>
      <c r="D142"/>
      <c r="E142"/>
      <c r="F142"/>
      <c r="G142"/>
    </row>
    <row r="143" spans="1:7" s="77" customFormat="1" x14ac:dyDescent="0.25">
      <c r="A143"/>
      <c r="B143"/>
      <c r="C143"/>
      <c r="D143"/>
      <c r="E143"/>
      <c r="F143"/>
      <c r="G143"/>
    </row>
    <row r="144" spans="1:7" s="77" customFormat="1" x14ac:dyDescent="0.25">
      <c r="A144"/>
      <c r="B144"/>
      <c r="C144"/>
      <c r="D144"/>
      <c r="E144"/>
      <c r="F144"/>
      <c r="G144"/>
    </row>
  </sheetData>
  <mergeCells count="2">
    <mergeCell ref="C6:D6"/>
    <mergeCell ref="C7:D7"/>
  </mergeCell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36"/>
  <sheetViews>
    <sheetView zoomScale="80" zoomScaleNormal="80" workbookViewId="0">
      <selection activeCell="G25" sqref="G25"/>
    </sheetView>
  </sheetViews>
  <sheetFormatPr baseColWidth="10" defaultRowHeight="15" x14ac:dyDescent="0.25"/>
  <cols>
    <col min="1" max="1" width="25.42578125" customWidth="1"/>
    <col min="2" max="2" width="39.28515625" customWidth="1"/>
    <col min="3" max="3" width="49.5703125" customWidth="1"/>
    <col min="4" max="4" width="42.42578125" customWidth="1"/>
    <col min="5" max="5" width="33.5703125" customWidth="1"/>
    <col min="6" max="6" width="25" customWidth="1"/>
    <col min="7" max="7" width="43.140625" customWidth="1"/>
    <col min="8" max="8" width="36.7109375" customWidth="1"/>
    <col min="9" max="9" width="22.5703125" style="90" customWidth="1"/>
  </cols>
  <sheetData>
    <row r="1" spans="1:9" s="1" customFormat="1" ht="13.5" customHeight="1" x14ac:dyDescent="0.2">
      <c r="A1" s="2" t="s">
        <v>0</v>
      </c>
      <c r="B1" s="2" t="s">
        <v>55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89" t="s">
        <v>8</v>
      </c>
    </row>
    <row r="2" spans="1:9" x14ac:dyDescent="0.25">
      <c r="A2" t="s">
        <v>30</v>
      </c>
      <c r="B2" t="s">
        <v>288</v>
      </c>
      <c r="C2" t="s">
        <v>292</v>
      </c>
      <c r="D2" t="s">
        <v>70</v>
      </c>
      <c r="E2" t="s">
        <v>72</v>
      </c>
      <c r="F2" s="4" t="s">
        <v>222</v>
      </c>
      <c r="G2" t="s">
        <v>65</v>
      </c>
      <c r="H2" t="s">
        <v>67</v>
      </c>
      <c r="I2" s="90" t="s">
        <v>87</v>
      </c>
    </row>
    <row r="3" spans="1:9" x14ac:dyDescent="0.25">
      <c r="A3" t="s">
        <v>27</v>
      </c>
      <c r="B3" t="s">
        <v>261</v>
      </c>
      <c r="C3" t="s">
        <v>293</v>
      </c>
      <c r="D3" t="s">
        <v>70</v>
      </c>
      <c r="E3" t="s">
        <v>58</v>
      </c>
      <c r="F3" s="4" t="s">
        <v>217</v>
      </c>
      <c r="G3" t="s">
        <v>65</v>
      </c>
      <c r="H3" t="s">
        <v>67</v>
      </c>
      <c r="I3" s="90" t="s">
        <v>87</v>
      </c>
    </row>
    <row r="4" spans="1:9" x14ac:dyDescent="0.25">
      <c r="A4" t="s">
        <v>27</v>
      </c>
      <c r="B4" t="s">
        <v>261</v>
      </c>
      <c r="C4" t="s">
        <v>294</v>
      </c>
      <c r="D4" t="s">
        <v>91</v>
      </c>
      <c r="E4" t="s">
        <v>80</v>
      </c>
      <c r="F4" s="4" t="s">
        <v>213</v>
      </c>
      <c r="G4" t="s">
        <v>81</v>
      </c>
      <c r="H4" t="s">
        <v>83</v>
      </c>
      <c r="I4" s="90" t="s">
        <v>62</v>
      </c>
    </row>
    <row r="5" spans="1:9" x14ac:dyDescent="0.25">
      <c r="A5" t="s">
        <v>30</v>
      </c>
      <c r="B5" t="s">
        <v>288</v>
      </c>
      <c r="C5" t="s">
        <v>295</v>
      </c>
      <c r="D5" t="s">
        <v>70</v>
      </c>
      <c r="E5" t="s">
        <v>58</v>
      </c>
      <c r="F5" s="4" t="s">
        <v>212</v>
      </c>
      <c r="G5" t="s">
        <v>65</v>
      </c>
      <c r="H5" t="s">
        <v>67</v>
      </c>
      <c r="I5" s="90" t="s">
        <v>87</v>
      </c>
    </row>
    <row r="6" spans="1:9" x14ac:dyDescent="0.25">
      <c r="A6" t="s">
        <v>30</v>
      </c>
      <c r="B6" t="s">
        <v>288</v>
      </c>
      <c r="C6" t="s">
        <v>296</v>
      </c>
      <c r="D6" t="s">
        <v>100</v>
      </c>
      <c r="E6" t="s">
        <v>64</v>
      </c>
      <c r="F6" s="4" t="s">
        <v>219</v>
      </c>
      <c r="G6" t="s">
        <v>65</v>
      </c>
      <c r="H6" t="s">
        <v>83</v>
      </c>
      <c r="I6" s="90" t="s">
        <v>87</v>
      </c>
    </row>
    <row r="7" spans="1:9" x14ac:dyDescent="0.25">
      <c r="A7" t="s">
        <v>30</v>
      </c>
      <c r="B7" t="s">
        <v>283</v>
      </c>
      <c r="C7" t="s">
        <v>297</v>
      </c>
      <c r="D7" t="s">
        <v>59</v>
      </c>
      <c r="E7" t="s">
        <v>58</v>
      </c>
      <c r="F7" s="4" t="s">
        <v>222</v>
      </c>
      <c r="G7" t="s">
        <v>105</v>
      </c>
      <c r="H7" t="s">
        <v>66</v>
      </c>
      <c r="I7" s="90" t="s">
        <v>87</v>
      </c>
    </row>
    <row r="8" spans="1:9" x14ac:dyDescent="0.25">
      <c r="A8" t="s">
        <v>30</v>
      </c>
      <c r="B8" t="s">
        <v>267</v>
      </c>
      <c r="C8" t="s">
        <v>298</v>
      </c>
      <c r="D8" t="s">
        <v>70</v>
      </c>
      <c r="E8" t="s">
        <v>72</v>
      </c>
      <c r="F8" s="4" t="s">
        <v>213</v>
      </c>
      <c r="G8" t="s">
        <v>65</v>
      </c>
      <c r="H8" t="s">
        <v>67</v>
      </c>
      <c r="I8" s="90" t="s">
        <v>87</v>
      </c>
    </row>
    <row r="9" spans="1:9" x14ac:dyDescent="0.25">
      <c r="A9" t="s">
        <v>30</v>
      </c>
      <c r="B9" t="s">
        <v>288</v>
      </c>
      <c r="C9" t="s">
        <v>299</v>
      </c>
      <c r="D9" t="s">
        <v>70</v>
      </c>
      <c r="E9" t="s">
        <v>98</v>
      </c>
      <c r="F9" s="4" t="s">
        <v>214</v>
      </c>
      <c r="G9" t="s">
        <v>65</v>
      </c>
      <c r="H9" t="s">
        <v>67</v>
      </c>
      <c r="I9" s="90" t="s">
        <v>87</v>
      </c>
    </row>
    <row r="10" spans="1:9" x14ac:dyDescent="0.25">
      <c r="A10" t="s">
        <v>17</v>
      </c>
      <c r="B10" t="s">
        <v>269</v>
      </c>
      <c r="C10" t="s">
        <v>89</v>
      </c>
      <c r="D10" t="s">
        <v>59</v>
      </c>
      <c r="E10" t="s">
        <v>58</v>
      </c>
      <c r="F10" s="4" t="s">
        <v>216</v>
      </c>
      <c r="G10" t="s">
        <v>60</v>
      </c>
      <c r="H10" t="s">
        <v>76</v>
      </c>
      <c r="I10" s="90" t="s">
        <v>62</v>
      </c>
    </row>
    <row r="11" spans="1:9" x14ac:dyDescent="0.25">
      <c r="A11" t="s">
        <v>17</v>
      </c>
      <c r="B11" t="s">
        <v>284</v>
      </c>
      <c r="C11" t="s">
        <v>300</v>
      </c>
      <c r="D11" t="s">
        <v>70</v>
      </c>
      <c r="E11" t="s">
        <v>72</v>
      </c>
      <c r="F11" s="4" t="s">
        <v>216</v>
      </c>
      <c r="G11" t="s">
        <v>65</v>
      </c>
      <c r="H11" t="s">
        <v>66</v>
      </c>
      <c r="I11" s="90" t="s">
        <v>87</v>
      </c>
    </row>
    <row r="12" spans="1:9" x14ac:dyDescent="0.25">
      <c r="A12" t="s">
        <v>17</v>
      </c>
      <c r="B12" t="s">
        <v>284</v>
      </c>
      <c r="C12" t="s">
        <v>301</v>
      </c>
      <c r="D12" t="s">
        <v>70</v>
      </c>
      <c r="E12" t="s">
        <v>72</v>
      </c>
      <c r="F12" s="4" t="s">
        <v>212</v>
      </c>
      <c r="G12" t="s">
        <v>65</v>
      </c>
      <c r="H12" t="s">
        <v>66</v>
      </c>
      <c r="I12" s="90" t="s">
        <v>106</v>
      </c>
    </row>
    <row r="13" spans="1:9" x14ac:dyDescent="0.25">
      <c r="A13" t="s">
        <v>17</v>
      </c>
      <c r="B13" t="s">
        <v>281</v>
      </c>
      <c r="C13" t="s">
        <v>302</v>
      </c>
      <c r="D13" t="s">
        <v>88</v>
      </c>
      <c r="E13" t="s">
        <v>58</v>
      </c>
      <c r="F13" s="4" t="s">
        <v>221</v>
      </c>
      <c r="G13" t="s">
        <v>60</v>
      </c>
      <c r="H13" t="s">
        <v>77</v>
      </c>
      <c r="I13" s="90" t="s">
        <v>129</v>
      </c>
    </row>
    <row r="14" spans="1:9" x14ac:dyDescent="0.25">
      <c r="A14" t="s">
        <v>27</v>
      </c>
      <c r="B14" t="s">
        <v>272</v>
      </c>
      <c r="C14" t="s">
        <v>303</v>
      </c>
      <c r="D14" t="s">
        <v>88</v>
      </c>
      <c r="E14" t="s">
        <v>58</v>
      </c>
      <c r="F14" s="4" t="s">
        <v>222</v>
      </c>
      <c r="G14" t="s">
        <v>60</v>
      </c>
      <c r="H14" t="s">
        <v>95</v>
      </c>
      <c r="I14" s="90" t="s">
        <v>62</v>
      </c>
    </row>
    <row r="15" spans="1:9" x14ac:dyDescent="0.25">
      <c r="A15" t="s">
        <v>27</v>
      </c>
      <c r="B15" t="s">
        <v>261</v>
      </c>
      <c r="C15" t="s">
        <v>245</v>
      </c>
      <c r="D15" t="s">
        <v>70</v>
      </c>
      <c r="E15" t="s">
        <v>104</v>
      </c>
      <c r="F15" s="4" t="s">
        <v>218</v>
      </c>
      <c r="G15" t="s">
        <v>65</v>
      </c>
      <c r="H15" t="s">
        <v>83</v>
      </c>
      <c r="I15" s="90" t="s">
        <v>62</v>
      </c>
    </row>
    <row r="16" spans="1:9" x14ac:dyDescent="0.25">
      <c r="A16" t="s">
        <v>17</v>
      </c>
      <c r="B16" t="s">
        <v>278</v>
      </c>
      <c r="C16" t="s">
        <v>304</v>
      </c>
      <c r="D16" t="s">
        <v>100</v>
      </c>
      <c r="E16" t="s">
        <v>58</v>
      </c>
      <c r="F16" s="4" t="s">
        <v>216</v>
      </c>
      <c r="G16" t="s">
        <v>65</v>
      </c>
      <c r="H16" t="s">
        <v>67</v>
      </c>
      <c r="I16" s="90" t="s">
        <v>87</v>
      </c>
    </row>
    <row r="17" spans="1:9" x14ac:dyDescent="0.25">
      <c r="A17" t="s">
        <v>27</v>
      </c>
      <c r="B17" t="s">
        <v>287</v>
      </c>
      <c r="C17" t="s">
        <v>305</v>
      </c>
      <c r="D17" t="s">
        <v>116</v>
      </c>
      <c r="E17" t="s">
        <v>64</v>
      </c>
      <c r="F17" s="4" t="s">
        <v>220</v>
      </c>
      <c r="G17" t="s">
        <v>65</v>
      </c>
      <c r="H17" t="s">
        <v>67</v>
      </c>
      <c r="I17" s="90" t="s">
        <v>87</v>
      </c>
    </row>
    <row r="18" spans="1:9" x14ac:dyDescent="0.25">
      <c r="A18" t="s">
        <v>27</v>
      </c>
      <c r="B18" t="s">
        <v>261</v>
      </c>
      <c r="C18" t="s">
        <v>306</v>
      </c>
      <c r="D18" t="s">
        <v>100</v>
      </c>
      <c r="E18" t="s">
        <v>64</v>
      </c>
      <c r="F18" s="4" t="s">
        <v>214</v>
      </c>
      <c r="G18" t="s">
        <v>65</v>
      </c>
      <c r="H18" t="s">
        <v>83</v>
      </c>
      <c r="I18" s="90" t="s">
        <v>87</v>
      </c>
    </row>
    <row r="19" spans="1:9" x14ac:dyDescent="0.25">
      <c r="A19" t="s">
        <v>27</v>
      </c>
      <c r="B19" t="s">
        <v>250</v>
      </c>
      <c r="C19" t="s">
        <v>307</v>
      </c>
      <c r="D19" t="s">
        <v>88</v>
      </c>
      <c r="E19" t="s">
        <v>58</v>
      </c>
      <c r="F19" s="4" t="s">
        <v>212</v>
      </c>
      <c r="G19" t="s">
        <v>137</v>
      </c>
      <c r="H19" t="s">
        <v>67</v>
      </c>
      <c r="I19" s="90" t="s">
        <v>62</v>
      </c>
    </row>
    <row r="20" spans="1:9" x14ac:dyDescent="0.25">
      <c r="A20" t="s">
        <v>27</v>
      </c>
      <c r="B20" t="s">
        <v>261</v>
      </c>
      <c r="C20" t="s">
        <v>308</v>
      </c>
      <c r="D20" t="s">
        <v>70</v>
      </c>
      <c r="E20" t="s">
        <v>72</v>
      </c>
      <c r="F20" s="4" t="s">
        <v>222</v>
      </c>
      <c r="G20" t="s">
        <v>65</v>
      </c>
      <c r="H20" t="s">
        <v>67</v>
      </c>
      <c r="I20" s="90" t="s">
        <v>124</v>
      </c>
    </row>
    <row r="21" spans="1:9" x14ac:dyDescent="0.25">
      <c r="A21" t="s">
        <v>17</v>
      </c>
      <c r="B21" t="s">
        <v>269</v>
      </c>
      <c r="C21" t="s">
        <v>309</v>
      </c>
      <c r="D21" t="s">
        <v>91</v>
      </c>
      <c r="E21" t="s">
        <v>80</v>
      </c>
      <c r="F21" s="4" t="s">
        <v>216</v>
      </c>
      <c r="G21" t="s">
        <v>81</v>
      </c>
      <c r="H21" t="s">
        <v>76</v>
      </c>
      <c r="I21" s="90" t="s">
        <v>158</v>
      </c>
    </row>
    <row r="22" spans="1:9" x14ac:dyDescent="0.25">
      <c r="A22" t="s">
        <v>30</v>
      </c>
      <c r="B22" t="s">
        <v>283</v>
      </c>
      <c r="C22" t="s">
        <v>143</v>
      </c>
      <c r="D22" t="s">
        <v>59</v>
      </c>
      <c r="E22" t="s">
        <v>58</v>
      </c>
      <c r="F22" s="4" t="s">
        <v>212</v>
      </c>
      <c r="G22" t="s">
        <v>105</v>
      </c>
      <c r="H22" t="s">
        <v>66</v>
      </c>
      <c r="I22" s="90" t="s">
        <v>126</v>
      </c>
    </row>
    <row r="23" spans="1:9" x14ac:dyDescent="0.25">
      <c r="A23" t="s">
        <v>15</v>
      </c>
      <c r="B23" t="s">
        <v>280</v>
      </c>
      <c r="C23" t="s">
        <v>310</v>
      </c>
      <c r="D23" t="s">
        <v>91</v>
      </c>
      <c r="E23" t="s">
        <v>80</v>
      </c>
      <c r="F23" s="4" t="s">
        <v>216</v>
      </c>
      <c r="G23" t="s">
        <v>81</v>
      </c>
      <c r="H23" t="s">
        <v>79</v>
      </c>
      <c r="I23" s="90" t="s">
        <v>87</v>
      </c>
    </row>
    <row r="24" spans="1:9" x14ac:dyDescent="0.25">
      <c r="A24" t="s">
        <v>30</v>
      </c>
      <c r="B24" t="s">
        <v>283</v>
      </c>
      <c r="C24" t="s">
        <v>311</v>
      </c>
      <c r="D24" t="s">
        <v>70</v>
      </c>
      <c r="E24" t="s">
        <v>64</v>
      </c>
      <c r="F24" s="4" t="s">
        <v>215</v>
      </c>
      <c r="G24" t="s">
        <v>65</v>
      </c>
      <c r="H24" t="s">
        <v>66</v>
      </c>
      <c r="I24" s="90" t="s">
        <v>87</v>
      </c>
    </row>
    <row r="25" spans="1:9" x14ac:dyDescent="0.25">
      <c r="A25" t="s">
        <v>27</v>
      </c>
      <c r="B25" t="s">
        <v>250</v>
      </c>
      <c r="C25" t="s">
        <v>312</v>
      </c>
      <c r="D25" t="s">
        <v>116</v>
      </c>
      <c r="E25" t="s">
        <v>64</v>
      </c>
      <c r="F25" s="4" t="s">
        <v>219</v>
      </c>
      <c r="G25" t="s">
        <v>65</v>
      </c>
      <c r="H25" t="s">
        <v>67</v>
      </c>
      <c r="I25" s="90" t="s">
        <v>87</v>
      </c>
    </row>
    <row r="26" spans="1:9" x14ac:dyDescent="0.25">
      <c r="A26" t="s">
        <v>17</v>
      </c>
      <c r="B26" t="s">
        <v>252</v>
      </c>
      <c r="C26" t="s">
        <v>313</v>
      </c>
      <c r="D26" t="s">
        <v>59</v>
      </c>
      <c r="E26" t="s">
        <v>58</v>
      </c>
      <c r="F26" s="4" t="s">
        <v>216</v>
      </c>
      <c r="G26" t="s">
        <v>60</v>
      </c>
      <c r="H26" t="s">
        <v>77</v>
      </c>
      <c r="I26" s="90" t="s">
        <v>62</v>
      </c>
    </row>
    <row r="27" spans="1:9" x14ac:dyDescent="0.25">
      <c r="A27" t="s">
        <v>15</v>
      </c>
      <c r="B27" t="s">
        <v>248</v>
      </c>
      <c r="C27" t="s">
        <v>314</v>
      </c>
      <c r="D27" t="s">
        <v>70</v>
      </c>
      <c r="E27" t="s">
        <v>64</v>
      </c>
      <c r="F27" s="4" t="s">
        <v>213</v>
      </c>
      <c r="G27" t="s">
        <v>65</v>
      </c>
      <c r="H27" t="s">
        <v>67</v>
      </c>
      <c r="I27" s="90" t="s">
        <v>106</v>
      </c>
    </row>
    <row r="28" spans="1:9" x14ac:dyDescent="0.25">
      <c r="A28" t="s">
        <v>15</v>
      </c>
      <c r="B28" t="s">
        <v>255</v>
      </c>
      <c r="C28" t="s">
        <v>315</v>
      </c>
      <c r="D28" t="s">
        <v>59</v>
      </c>
      <c r="E28" t="s">
        <v>58</v>
      </c>
      <c r="F28" s="4" t="s">
        <v>215</v>
      </c>
      <c r="G28" t="s">
        <v>60</v>
      </c>
      <c r="H28" t="s">
        <v>77</v>
      </c>
      <c r="I28" s="90" t="s">
        <v>124</v>
      </c>
    </row>
    <row r="29" spans="1:9" x14ac:dyDescent="0.25">
      <c r="A29" t="s">
        <v>15</v>
      </c>
      <c r="B29" t="s">
        <v>256</v>
      </c>
      <c r="C29" t="s">
        <v>316</v>
      </c>
      <c r="D29" t="s">
        <v>59</v>
      </c>
      <c r="E29" t="s">
        <v>58</v>
      </c>
      <c r="F29" s="4" t="s">
        <v>214</v>
      </c>
      <c r="G29" t="s">
        <v>60</v>
      </c>
      <c r="H29" t="s">
        <v>61</v>
      </c>
      <c r="I29" s="90" t="s">
        <v>87</v>
      </c>
    </row>
    <row r="30" spans="1:9" x14ac:dyDescent="0.25">
      <c r="A30" t="s">
        <v>54</v>
      </c>
      <c r="B30" t="s">
        <v>290</v>
      </c>
      <c r="C30" t="s">
        <v>317</v>
      </c>
      <c r="D30" t="s">
        <v>99</v>
      </c>
      <c r="E30" t="s">
        <v>58</v>
      </c>
      <c r="F30" s="4" t="s">
        <v>222</v>
      </c>
      <c r="G30" t="s">
        <v>60</v>
      </c>
      <c r="H30" t="s">
        <v>146</v>
      </c>
      <c r="I30" s="90" t="s">
        <v>62</v>
      </c>
    </row>
    <row r="31" spans="1:9" x14ac:dyDescent="0.25">
      <c r="A31" t="s">
        <v>17</v>
      </c>
      <c r="B31" t="s">
        <v>259</v>
      </c>
      <c r="C31" t="s">
        <v>318</v>
      </c>
      <c r="D31" t="s">
        <v>59</v>
      </c>
      <c r="E31" t="s">
        <v>64</v>
      </c>
      <c r="F31" s="4" t="s">
        <v>222</v>
      </c>
      <c r="G31" t="s">
        <v>60</v>
      </c>
      <c r="H31" t="s">
        <v>77</v>
      </c>
      <c r="I31" s="90" t="s">
        <v>71</v>
      </c>
    </row>
    <row r="32" spans="1:9" x14ac:dyDescent="0.25">
      <c r="A32" t="s">
        <v>17</v>
      </c>
      <c r="B32" t="s">
        <v>269</v>
      </c>
      <c r="C32" t="s">
        <v>154</v>
      </c>
      <c r="D32" t="s">
        <v>88</v>
      </c>
      <c r="E32" t="s">
        <v>58</v>
      </c>
      <c r="F32" s="4" t="s">
        <v>213</v>
      </c>
      <c r="G32" t="s">
        <v>60</v>
      </c>
      <c r="H32" t="s">
        <v>95</v>
      </c>
      <c r="I32" s="90" t="s">
        <v>87</v>
      </c>
    </row>
    <row r="33" spans="1:9" x14ac:dyDescent="0.25">
      <c r="A33" t="s">
        <v>27</v>
      </c>
      <c r="B33" t="s">
        <v>273</v>
      </c>
      <c r="C33" t="s">
        <v>319</v>
      </c>
      <c r="D33" t="s">
        <v>59</v>
      </c>
      <c r="E33" t="s">
        <v>98</v>
      </c>
      <c r="F33" s="4" t="s">
        <v>217</v>
      </c>
      <c r="G33" t="s">
        <v>60</v>
      </c>
      <c r="H33" t="s">
        <v>76</v>
      </c>
      <c r="I33" s="90" t="s">
        <v>145</v>
      </c>
    </row>
    <row r="34" spans="1:9" x14ac:dyDescent="0.25">
      <c r="A34" t="s">
        <v>15</v>
      </c>
      <c r="B34" t="s">
        <v>266</v>
      </c>
      <c r="C34" t="s">
        <v>320</v>
      </c>
      <c r="D34" t="s">
        <v>59</v>
      </c>
      <c r="E34" t="s">
        <v>58</v>
      </c>
      <c r="F34" s="4" t="s">
        <v>216</v>
      </c>
      <c r="G34" t="s">
        <v>60</v>
      </c>
      <c r="H34" t="s">
        <v>77</v>
      </c>
      <c r="I34" s="90" t="s">
        <v>62</v>
      </c>
    </row>
    <row r="35" spans="1:9" x14ac:dyDescent="0.25">
      <c r="A35" t="s">
        <v>17</v>
      </c>
      <c r="B35" t="s">
        <v>285</v>
      </c>
      <c r="C35" t="s">
        <v>321</v>
      </c>
      <c r="D35" t="s">
        <v>59</v>
      </c>
      <c r="E35" t="s">
        <v>58</v>
      </c>
      <c r="F35" s="4" t="s">
        <v>222</v>
      </c>
      <c r="G35" t="s">
        <v>60</v>
      </c>
      <c r="H35" t="s">
        <v>95</v>
      </c>
      <c r="I35" s="90" t="s">
        <v>62</v>
      </c>
    </row>
    <row r="36" spans="1:9" x14ac:dyDescent="0.25">
      <c r="A36" t="s">
        <v>17</v>
      </c>
      <c r="B36" t="s">
        <v>269</v>
      </c>
      <c r="C36" t="s">
        <v>322</v>
      </c>
      <c r="D36" t="s">
        <v>88</v>
      </c>
      <c r="E36" t="s">
        <v>58</v>
      </c>
      <c r="F36" s="4" t="s">
        <v>212</v>
      </c>
      <c r="G36" t="s">
        <v>60</v>
      </c>
      <c r="H36" t="s">
        <v>76</v>
      </c>
      <c r="I36" s="90" t="s">
        <v>62</v>
      </c>
    </row>
    <row r="37" spans="1:9" x14ac:dyDescent="0.25">
      <c r="A37" t="s">
        <v>27</v>
      </c>
      <c r="B37" t="s">
        <v>272</v>
      </c>
      <c r="C37" t="s">
        <v>323</v>
      </c>
      <c r="D37" t="s">
        <v>99</v>
      </c>
      <c r="E37" t="s">
        <v>64</v>
      </c>
      <c r="F37" s="4" t="s">
        <v>217</v>
      </c>
      <c r="G37" t="s">
        <v>60</v>
      </c>
      <c r="H37" t="s">
        <v>146</v>
      </c>
      <c r="I37" s="90" t="s">
        <v>62</v>
      </c>
    </row>
    <row r="38" spans="1:9" x14ac:dyDescent="0.25">
      <c r="A38" t="s">
        <v>15</v>
      </c>
      <c r="B38" t="s">
        <v>248</v>
      </c>
      <c r="C38" t="s">
        <v>324</v>
      </c>
      <c r="D38" t="s">
        <v>100</v>
      </c>
      <c r="E38" t="s">
        <v>64</v>
      </c>
      <c r="F38" s="4" t="s">
        <v>215</v>
      </c>
      <c r="G38" t="s">
        <v>65</v>
      </c>
      <c r="H38" t="s">
        <v>67</v>
      </c>
      <c r="I38" s="90" t="s">
        <v>87</v>
      </c>
    </row>
    <row r="39" spans="1:9" x14ac:dyDescent="0.25">
      <c r="A39" t="s">
        <v>15</v>
      </c>
      <c r="B39" t="s">
        <v>256</v>
      </c>
      <c r="C39" t="s">
        <v>325</v>
      </c>
      <c r="D39" t="s">
        <v>59</v>
      </c>
      <c r="E39" t="s">
        <v>58</v>
      </c>
      <c r="F39" s="4" t="s">
        <v>221</v>
      </c>
      <c r="G39" t="s">
        <v>60</v>
      </c>
      <c r="H39" t="s">
        <v>79</v>
      </c>
      <c r="I39" s="90" t="s">
        <v>150</v>
      </c>
    </row>
    <row r="40" spans="1:9" x14ac:dyDescent="0.25">
      <c r="A40" t="s">
        <v>17</v>
      </c>
      <c r="B40" t="s">
        <v>269</v>
      </c>
      <c r="C40" t="s">
        <v>326</v>
      </c>
      <c r="D40" t="s">
        <v>59</v>
      </c>
      <c r="E40" t="s">
        <v>58</v>
      </c>
      <c r="F40" s="4" t="s">
        <v>217</v>
      </c>
      <c r="G40" t="s">
        <v>60</v>
      </c>
      <c r="H40" t="s">
        <v>76</v>
      </c>
      <c r="I40" s="90" t="s">
        <v>87</v>
      </c>
    </row>
    <row r="41" spans="1:9" x14ac:dyDescent="0.25">
      <c r="A41" t="s">
        <v>17</v>
      </c>
      <c r="B41" t="s">
        <v>251</v>
      </c>
      <c r="C41" t="s">
        <v>327</v>
      </c>
      <c r="D41" t="s">
        <v>70</v>
      </c>
      <c r="E41" t="s">
        <v>98</v>
      </c>
      <c r="F41" s="4" t="s">
        <v>214</v>
      </c>
      <c r="G41" t="s">
        <v>65</v>
      </c>
      <c r="H41" t="s">
        <v>66</v>
      </c>
      <c r="I41" s="90" t="s">
        <v>87</v>
      </c>
    </row>
    <row r="42" spans="1:9" x14ac:dyDescent="0.25">
      <c r="A42" t="s">
        <v>27</v>
      </c>
      <c r="B42" t="s">
        <v>272</v>
      </c>
      <c r="C42" t="s">
        <v>328</v>
      </c>
      <c r="D42" t="s">
        <v>88</v>
      </c>
      <c r="E42" t="s">
        <v>58</v>
      </c>
      <c r="F42" s="4" t="s">
        <v>217</v>
      </c>
      <c r="G42" t="s">
        <v>60</v>
      </c>
      <c r="H42" t="s">
        <v>95</v>
      </c>
      <c r="I42" s="90" t="s">
        <v>69</v>
      </c>
    </row>
    <row r="43" spans="1:9" x14ac:dyDescent="0.25">
      <c r="A43" t="s">
        <v>17</v>
      </c>
      <c r="B43" t="s">
        <v>278</v>
      </c>
      <c r="C43" t="s">
        <v>329</v>
      </c>
      <c r="D43" t="s">
        <v>70</v>
      </c>
      <c r="E43" t="s">
        <v>64</v>
      </c>
      <c r="F43" s="4" t="s">
        <v>213</v>
      </c>
      <c r="G43" t="s">
        <v>65</v>
      </c>
      <c r="H43" t="s">
        <v>66</v>
      </c>
      <c r="I43" s="90" t="s">
        <v>73</v>
      </c>
    </row>
    <row r="44" spans="1:9" x14ac:dyDescent="0.25">
      <c r="A44" t="s">
        <v>30</v>
      </c>
      <c r="B44" t="s">
        <v>283</v>
      </c>
      <c r="C44" t="s">
        <v>143</v>
      </c>
      <c r="D44" t="s">
        <v>59</v>
      </c>
      <c r="E44" t="s">
        <v>58</v>
      </c>
      <c r="F44" s="4" t="s">
        <v>222</v>
      </c>
      <c r="G44" t="s">
        <v>137</v>
      </c>
      <c r="H44" t="s">
        <v>92</v>
      </c>
      <c r="I44" s="90" t="s">
        <v>124</v>
      </c>
    </row>
    <row r="45" spans="1:9" x14ac:dyDescent="0.25">
      <c r="A45" t="s">
        <v>15</v>
      </c>
      <c r="B45" t="s">
        <v>271</v>
      </c>
      <c r="C45" t="s">
        <v>330</v>
      </c>
      <c r="D45" t="s">
        <v>88</v>
      </c>
      <c r="E45" t="s">
        <v>58</v>
      </c>
      <c r="F45" s="4" t="s">
        <v>213</v>
      </c>
      <c r="G45" t="s">
        <v>60</v>
      </c>
      <c r="H45" t="s">
        <v>92</v>
      </c>
      <c r="I45" s="90" t="s">
        <v>71</v>
      </c>
    </row>
    <row r="46" spans="1:9" x14ac:dyDescent="0.25">
      <c r="A46" t="s">
        <v>17</v>
      </c>
      <c r="B46" t="s">
        <v>259</v>
      </c>
      <c r="C46" t="s">
        <v>331</v>
      </c>
      <c r="D46" t="s">
        <v>59</v>
      </c>
      <c r="E46" t="s">
        <v>58</v>
      </c>
      <c r="F46" s="4" t="s">
        <v>217</v>
      </c>
      <c r="G46" t="s">
        <v>60</v>
      </c>
      <c r="H46" t="s">
        <v>75</v>
      </c>
      <c r="I46" s="90" t="s">
        <v>73</v>
      </c>
    </row>
    <row r="47" spans="1:9" x14ac:dyDescent="0.25">
      <c r="A47" t="s">
        <v>15</v>
      </c>
      <c r="B47" t="s">
        <v>257</v>
      </c>
      <c r="C47" t="s">
        <v>332</v>
      </c>
      <c r="D47" t="s">
        <v>70</v>
      </c>
      <c r="E47" t="s">
        <v>72</v>
      </c>
      <c r="F47" s="4" t="s">
        <v>215</v>
      </c>
      <c r="G47" t="s">
        <v>65</v>
      </c>
      <c r="H47" t="s">
        <v>67</v>
      </c>
      <c r="I47" s="90" t="s">
        <v>87</v>
      </c>
    </row>
    <row r="48" spans="1:9" x14ac:dyDescent="0.25">
      <c r="A48" t="s">
        <v>15</v>
      </c>
      <c r="B48" t="s">
        <v>248</v>
      </c>
      <c r="C48" t="s">
        <v>333</v>
      </c>
      <c r="D48" t="s">
        <v>100</v>
      </c>
      <c r="E48" t="s">
        <v>64</v>
      </c>
      <c r="F48" s="4" t="s">
        <v>219</v>
      </c>
      <c r="G48" t="s">
        <v>65</v>
      </c>
      <c r="H48" t="s">
        <v>67</v>
      </c>
      <c r="I48" s="90" t="s">
        <v>87</v>
      </c>
    </row>
    <row r="49" spans="1:9" x14ac:dyDescent="0.25">
      <c r="A49" t="s">
        <v>17</v>
      </c>
      <c r="B49" t="s">
        <v>270</v>
      </c>
      <c r="C49" t="s">
        <v>334</v>
      </c>
      <c r="D49" t="s">
        <v>59</v>
      </c>
      <c r="E49" t="s">
        <v>58</v>
      </c>
      <c r="F49" s="4" t="s">
        <v>212</v>
      </c>
      <c r="G49" t="s">
        <v>60</v>
      </c>
      <c r="H49" t="s">
        <v>61</v>
      </c>
      <c r="I49" s="90" t="s">
        <v>87</v>
      </c>
    </row>
    <row r="50" spans="1:9" x14ac:dyDescent="0.25">
      <c r="A50" t="s">
        <v>15</v>
      </c>
      <c r="B50" t="s">
        <v>271</v>
      </c>
      <c r="C50" t="s">
        <v>335</v>
      </c>
      <c r="D50" t="s">
        <v>59</v>
      </c>
      <c r="E50" t="s">
        <v>64</v>
      </c>
      <c r="F50" s="4" t="s">
        <v>219</v>
      </c>
      <c r="G50" t="s">
        <v>147</v>
      </c>
      <c r="H50" t="s">
        <v>61</v>
      </c>
      <c r="I50" s="90" t="s">
        <v>87</v>
      </c>
    </row>
    <row r="51" spans="1:9" x14ac:dyDescent="0.25">
      <c r="A51" t="s">
        <v>15</v>
      </c>
      <c r="B51" t="s">
        <v>280</v>
      </c>
      <c r="C51" t="s">
        <v>336</v>
      </c>
      <c r="D51" t="s">
        <v>59</v>
      </c>
      <c r="E51" t="s">
        <v>58</v>
      </c>
      <c r="F51" s="4" t="s">
        <v>222</v>
      </c>
      <c r="G51" t="s">
        <v>60</v>
      </c>
      <c r="H51" t="s">
        <v>79</v>
      </c>
      <c r="I51" s="90" t="s">
        <v>103</v>
      </c>
    </row>
    <row r="52" spans="1:9" x14ac:dyDescent="0.25">
      <c r="A52" t="s">
        <v>30</v>
      </c>
      <c r="B52" t="s">
        <v>283</v>
      </c>
      <c r="C52" t="s">
        <v>121</v>
      </c>
      <c r="D52" t="s">
        <v>59</v>
      </c>
      <c r="E52" t="s">
        <v>58</v>
      </c>
      <c r="F52" s="4" t="s">
        <v>213</v>
      </c>
      <c r="G52" t="s">
        <v>105</v>
      </c>
      <c r="H52" t="s">
        <v>66</v>
      </c>
      <c r="I52" s="90" t="s">
        <v>71</v>
      </c>
    </row>
    <row r="53" spans="1:9" x14ac:dyDescent="0.25">
      <c r="A53" t="s">
        <v>17</v>
      </c>
      <c r="B53" t="s">
        <v>259</v>
      </c>
      <c r="C53" t="s">
        <v>337</v>
      </c>
      <c r="D53" t="s">
        <v>59</v>
      </c>
      <c r="E53" t="s">
        <v>58</v>
      </c>
      <c r="F53" s="4" t="s">
        <v>216</v>
      </c>
      <c r="G53" t="s">
        <v>216</v>
      </c>
      <c r="H53" t="s">
        <v>216</v>
      </c>
      <c r="I53" s="90" t="s">
        <v>216</v>
      </c>
    </row>
    <row r="54" spans="1:9" x14ac:dyDescent="0.25">
      <c r="A54" t="s">
        <v>17</v>
      </c>
      <c r="B54" t="s">
        <v>259</v>
      </c>
      <c r="C54" t="s">
        <v>338</v>
      </c>
      <c r="D54" t="s">
        <v>88</v>
      </c>
      <c r="E54" t="s">
        <v>58</v>
      </c>
      <c r="F54" s="4" t="s">
        <v>214</v>
      </c>
      <c r="G54" t="s">
        <v>60</v>
      </c>
      <c r="H54" t="s">
        <v>61</v>
      </c>
      <c r="I54" s="90" t="s">
        <v>150</v>
      </c>
    </row>
    <row r="55" spans="1:9" x14ac:dyDescent="0.25">
      <c r="A55" t="s">
        <v>17</v>
      </c>
      <c r="B55" t="s">
        <v>259</v>
      </c>
      <c r="C55" t="s">
        <v>339</v>
      </c>
      <c r="D55" t="s">
        <v>88</v>
      </c>
      <c r="E55" t="s">
        <v>64</v>
      </c>
      <c r="F55" s="4" t="s">
        <v>216</v>
      </c>
      <c r="G55" t="s">
        <v>137</v>
      </c>
      <c r="H55" t="s">
        <v>61</v>
      </c>
      <c r="I55" s="90" t="s">
        <v>150</v>
      </c>
    </row>
    <row r="56" spans="1:9" x14ac:dyDescent="0.25">
      <c r="A56" t="s">
        <v>17</v>
      </c>
      <c r="B56" t="s">
        <v>251</v>
      </c>
      <c r="C56" t="s">
        <v>109</v>
      </c>
      <c r="D56" t="s">
        <v>70</v>
      </c>
      <c r="E56" t="s">
        <v>64</v>
      </c>
      <c r="F56" s="4" t="s">
        <v>215</v>
      </c>
      <c r="G56" t="s">
        <v>65</v>
      </c>
      <c r="H56" t="s">
        <v>61</v>
      </c>
      <c r="I56" s="90" t="s">
        <v>71</v>
      </c>
    </row>
    <row r="57" spans="1:9" x14ac:dyDescent="0.25">
      <c r="A57" t="s">
        <v>15</v>
      </c>
      <c r="B57" t="s">
        <v>271</v>
      </c>
      <c r="C57" t="s">
        <v>236</v>
      </c>
      <c r="D57" t="s">
        <v>59</v>
      </c>
      <c r="E57" t="s">
        <v>64</v>
      </c>
      <c r="F57" s="4" t="s">
        <v>214</v>
      </c>
      <c r="G57" t="s">
        <v>105</v>
      </c>
      <c r="H57" t="s">
        <v>66</v>
      </c>
      <c r="I57" s="90" t="s">
        <v>87</v>
      </c>
    </row>
    <row r="58" spans="1:9" x14ac:dyDescent="0.25">
      <c r="A58" t="s">
        <v>17</v>
      </c>
      <c r="B58" t="s">
        <v>269</v>
      </c>
      <c r="C58" t="s">
        <v>340</v>
      </c>
      <c r="D58" t="s">
        <v>59</v>
      </c>
      <c r="E58" t="s">
        <v>58</v>
      </c>
      <c r="F58" s="4" t="s">
        <v>217</v>
      </c>
      <c r="G58" t="s">
        <v>60</v>
      </c>
      <c r="H58" t="s">
        <v>76</v>
      </c>
      <c r="I58" s="90" t="s">
        <v>128</v>
      </c>
    </row>
    <row r="59" spans="1:9" x14ac:dyDescent="0.25">
      <c r="A59" t="s">
        <v>27</v>
      </c>
      <c r="B59" t="s">
        <v>287</v>
      </c>
      <c r="C59" t="s">
        <v>341</v>
      </c>
      <c r="D59" t="s">
        <v>91</v>
      </c>
      <c r="E59" t="s">
        <v>80</v>
      </c>
      <c r="F59" s="4" t="s">
        <v>214</v>
      </c>
      <c r="G59" t="s">
        <v>81</v>
      </c>
      <c r="H59" t="s">
        <v>146</v>
      </c>
      <c r="I59" s="90" t="s">
        <v>101</v>
      </c>
    </row>
    <row r="60" spans="1:9" x14ac:dyDescent="0.25">
      <c r="A60" t="s">
        <v>30</v>
      </c>
      <c r="B60" t="s">
        <v>254</v>
      </c>
      <c r="C60" t="s">
        <v>342</v>
      </c>
      <c r="D60" t="s">
        <v>88</v>
      </c>
      <c r="E60" t="s">
        <v>58</v>
      </c>
      <c r="F60" s="4" t="s">
        <v>213</v>
      </c>
      <c r="G60" t="s">
        <v>60</v>
      </c>
      <c r="H60" t="s">
        <v>76</v>
      </c>
      <c r="I60" s="90" t="s">
        <v>87</v>
      </c>
    </row>
    <row r="61" spans="1:9" x14ac:dyDescent="0.25">
      <c r="A61" t="s">
        <v>27</v>
      </c>
      <c r="B61" t="s">
        <v>272</v>
      </c>
      <c r="C61" t="s">
        <v>343</v>
      </c>
      <c r="D61" t="s">
        <v>88</v>
      </c>
      <c r="E61" t="s">
        <v>58</v>
      </c>
      <c r="F61" s="4" t="s">
        <v>221</v>
      </c>
      <c r="G61" t="s">
        <v>60</v>
      </c>
      <c r="H61" t="s">
        <v>61</v>
      </c>
      <c r="I61" s="90" t="s">
        <v>106</v>
      </c>
    </row>
    <row r="62" spans="1:9" x14ac:dyDescent="0.25">
      <c r="A62" t="s">
        <v>17</v>
      </c>
      <c r="B62" t="s">
        <v>259</v>
      </c>
      <c r="C62" t="s">
        <v>344</v>
      </c>
      <c r="D62" t="s">
        <v>70</v>
      </c>
      <c r="E62" t="s">
        <v>98</v>
      </c>
      <c r="F62" s="4" t="s">
        <v>213</v>
      </c>
      <c r="G62" t="s">
        <v>65</v>
      </c>
      <c r="H62" t="s">
        <v>83</v>
      </c>
      <c r="I62" s="90" t="s">
        <v>87</v>
      </c>
    </row>
    <row r="63" spans="1:9" x14ac:dyDescent="0.25">
      <c r="A63" t="s">
        <v>17</v>
      </c>
      <c r="B63" t="s">
        <v>259</v>
      </c>
      <c r="C63" t="s">
        <v>345</v>
      </c>
      <c r="D63" t="s">
        <v>59</v>
      </c>
      <c r="E63" t="s">
        <v>58</v>
      </c>
      <c r="F63" s="4" t="s">
        <v>217</v>
      </c>
      <c r="G63" t="s">
        <v>60</v>
      </c>
      <c r="H63" t="s">
        <v>61</v>
      </c>
      <c r="I63" s="90" t="s">
        <v>152</v>
      </c>
    </row>
    <row r="64" spans="1:9" x14ac:dyDescent="0.25">
      <c r="A64" t="s">
        <v>15</v>
      </c>
      <c r="B64" t="s">
        <v>256</v>
      </c>
      <c r="C64" t="s">
        <v>346</v>
      </c>
      <c r="D64" t="s">
        <v>88</v>
      </c>
      <c r="E64" t="s">
        <v>58</v>
      </c>
      <c r="F64" s="4" t="s">
        <v>214</v>
      </c>
      <c r="G64" t="s">
        <v>60</v>
      </c>
      <c r="H64" t="s">
        <v>79</v>
      </c>
      <c r="I64" s="90" t="s">
        <v>73</v>
      </c>
    </row>
    <row r="65" spans="1:9" x14ac:dyDescent="0.25">
      <c r="A65" t="s">
        <v>17</v>
      </c>
      <c r="B65" t="s">
        <v>284</v>
      </c>
      <c r="C65" t="s">
        <v>347</v>
      </c>
      <c r="D65" t="s">
        <v>88</v>
      </c>
      <c r="E65" t="s">
        <v>58</v>
      </c>
      <c r="F65" s="4" t="s">
        <v>214</v>
      </c>
      <c r="G65" t="s">
        <v>60</v>
      </c>
      <c r="H65" t="s">
        <v>66</v>
      </c>
      <c r="I65" s="90" t="s">
        <v>87</v>
      </c>
    </row>
    <row r="66" spans="1:9" x14ac:dyDescent="0.25">
      <c r="A66" t="s">
        <v>54</v>
      </c>
      <c r="B66" t="s">
        <v>289</v>
      </c>
      <c r="C66" t="s">
        <v>348</v>
      </c>
      <c r="D66" t="s">
        <v>70</v>
      </c>
      <c r="E66" t="s">
        <v>58</v>
      </c>
      <c r="F66" s="4" t="s">
        <v>215</v>
      </c>
      <c r="G66" t="s">
        <v>65</v>
      </c>
      <c r="H66" t="s">
        <v>66</v>
      </c>
      <c r="I66" s="90" t="s">
        <v>124</v>
      </c>
    </row>
    <row r="67" spans="1:9" x14ac:dyDescent="0.25">
      <c r="A67" t="s">
        <v>15</v>
      </c>
      <c r="B67" t="s">
        <v>276</v>
      </c>
      <c r="C67" t="s">
        <v>349</v>
      </c>
      <c r="D67" t="s">
        <v>88</v>
      </c>
      <c r="E67" t="s">
        <v>58</v>
      </c>
      <c r="F67" s="4" t="s">
        <v>215</v>
      </c>
      <c r="G67" t="s">
        <v>60</v>
      </c>
      <c r="H67" t="s">
        <v>61</v>
      </c>
      <c r="I67" s="90" t="s">
        <v>124</v>
      </c>
    </row>
    <row r="68" spans="1:9" x14ac:dyDescent="0.25">
      <c r="A68" t="s">
        <v>17</v>
      </c>
      <c r="B68" t="s">
        <v>281</v>
      </c>
      <c r="C68" t="s">
        <v>350</v>
      </c>
      <c r="D68" t="s">
        <v>88</v>
      </c>
      <c r="E68" t="s">
        <v>64</v>
      </c>
      <c r="F68" s="4" t="s">
        <v>216</v>
      </c>
      <c r="G68" t="s">
        <v>60</v>
      </c>
      <c r="H68" t="s">
        <v>77</v>
      </c>
      <c r="I68" s="90" t="s">
        <v>87</v>
      </c>
    </row>
    <row r="69" spans="1:9" x14ac:dyDescent="0.25">
      <c r="A69" t="s">
        <v>27</v>
      </c>
      <c r="B69" t="s">
        <v>268</v>
      </c>
      <c r="C69" t="s">
        <v>351</v>
      </c>
      <c r="D69" t="s">
        <v>70</v>
      </c>
      <c r="E69" t="s">
        <v>64</v>
      </c>
      <c r="F69" s="4" t="s">
        <v>217</v>
      </c>
      <c r="G69" t="s">
        <v>65</v>
      </c>
      <c r="H69" t="s">
        <v>67</v>
      </c>
      <c r="I69" s="90" t="s">
        <v>87</v>
      </c>
    </row>
    <row r="70" spans="1:9" x14ac:dyDescent="0.25">
      <c r="A70" t="s">
        <v>15</v>
      </c>
      <c r="B70" t="s">
        <v>256</v>
      </c>
      <c r="C70" t="s">
        <v>352</v>
      </c>
      <c r="D70" t="s">
        <v>99</v>
      </c>
      <c r="E70" t="s">
        <v>107</v>
      </c>
      <c r="F70" s="4" t="s">
        <v>215</v>
      </c>
      <c r="G70" t="s">
        <v>60</v>
      </c>
      <c r="H70" t="s">
        <v>90</v>
      </c>
      <c r="I70" s="90" t="s">
        <v>87</v>
      </c>
    </row>
    <row r="71" spans="1:9" x14ac:dyDescent="0.25">
      <c r="A71" t="s">
        <v>17</v>
      </c>
      <c r="B71" t="s">
        <v>252</v>
      </c>
      <c r="C71" t="s">
        <v>353</v>
      </c>
      <c r="D71" t="s">
        <v>59</v>
      </c>
      <c r="E71" t="s">
        <v>58</v>
      </c>
      <c r="F71" s="4" t="s">
        <v>221</v>
      </c>
      <c r="G71" t="s">
        <v>60</v>
      </c>
      <c r="H71" t="s">
        <v>86</v>
      </c>
      <c r="I71" s="90" t="s">
        <v>141</v>
      </c>
    </row>
    <row r="72" spans="1:9" x14ac:dyDescent="0.25">
      <c r="A72" t="s">
        <v>15</v>
      </c>
      <c r="B72" t="s">
        <v>248</v>
      </c>
      <c r="C72" t="s">
        <v>354</v>
      </c>
      <c r="D72" t="s">
        <v>70</v>
      </c>
      <c r="E72" t="s">
        <v>64</v>
      </c>
      <c r="F72" s="4" t="s">
        <v>217</v>
      </c>
      <c r="G72" t="s">
        <v>65</v>
      </c>
      <c r="H72" t="s">
        <v>67</v>
      </c>
      <c r="I72" s="90" t="s">
        <v>87</v>
      </c>
    </row>
    <row r="73" spans="1:9" x14ac:dyDescent="0.25">
      <c r="A73" t="s">
        <v>27</v>
      </c>
      <c r="B73" t="s">
        <v>272</v>
      </c>
      <c r="C73" t="s">
        <v>355</v>
      </c>
      <c r="D73" t="s">
        <v>99</v>
      </c>
      <c r="E73" t="s">
        <v>58</v>
      </c>
      <c r="F73" s="4" t="s">
        <v>214</v>
      </c>
      <c r="G73" t="s">
        <v>60</v>
      </c>
      <c r="H73" t="s">
        <v>95</v>
      </c>
      <c r="I73" s="90" t="s">
        <v>87</v>
      </c>
    </row>
    <row r="74" spans="1:9" x14ac:dyDescent="0.25">
      <c r="A74" t="s">
        <v>15</v>
      </c>
      <c r="B74" t="s">
        <v>280</v>
      </c>
      <c r="C74" t="s">
        <v>225</v>
      </c>
      <c r="D74" t="s">
        <v>88</v>
      </c>
      <c r="E74" t="s">
        <v>58</v>
      </c>
      <c r="F74" s="4" t="s">
        <v>216</v>
      </c>
      <c r="G74" t="s">
        <v>216</v>
      </c>
      <c r="H74" t="s">
        <v>216</v>
      </c>
      <c r="I74" s="90" t="s">
        <v>216</v>
      </c>
    </row>
    <row r="75" spans="1:9" x14ac:dyDescent="0.25">
      <c r="A75" t="s">
        <v>15</v>
      </c>
      <c r="B75" t="s">
        <v>275</v>
      </c>
      <c r="C75" t="s">
        <v>356</v>
      </c>
      <c r="D75" t="s">
        <v>59</v>
      </c>
      <c r="E75" t="s">
        <v>58</v>
      </c>
      <c r="F75" s="4" t="s">
        <v>222</v>
      </c>
      <c r="G75" t="s">
        <v>60</v>
      </c>
      <c r="H75" t="s">
        <v>77</v>
      </c>
      <c r="I75" s="90" t="s">
        <v>62</v>
      </c>
    </row>
    <row r="76" spans="1:9" x14ac:dyDescent="0.25">
      <c r="A76" t="s">
        <v>30</v>
      </c>
      <c r="B76" t="s">
        <v>267</v>
      </c>
      <c r="C76" t="s">
        <v>357</v>
      </c>
      <c r="D76" t="s">
        <v>99</v>
      </c>
      <c r="E76" t="s">
        <v>58</v>
      </c>
      <c r="F76" s="4" t="s">
        <v>219</v>
      </c>
      <c r="G76" t="s">
        <v>60</v>
      </c>
      <c r="H76" t="s">
        <v>90</v>
      </c>
      <c r="I76" s="90" t="s">
        <v>87</v>
      </c>
    </row>
    <row r="77" spans="1:9" x14ac:dyDescent="0.25">
      <c r="A77" t="s">
        <v>17</v>
      </c>
      <c r="B77" t="s">
        <v>251</v>
      </c>
      <c r="C77" t="s">
        <v>358</v>
      </c>
      <c r="D77" t="s">
        <v>70</v>
      </c>
      <c r="E77" t="s">
        <v>64</v>
      </c>
      <c r="F77" s="4" t="s">
        <v>219</v>
      </c>
      <c r="G77" t="s">
        <v>65</v>
      </c>
      <c r="H77" t="s">
        <v>61</v>
      </c>
      <c r="I77" s="90" t="s">
        <v>87</v>
      </c>
    </row>
    <row r="78" spans="1:9" x14ac:dyDescent="0.25">
      <c r="A78" t="s">
        <v>27</v>
      </c>
      <c r="B78" t="s">
        <v>272</v>
      </c>
      <c r="C78" t="s">
        <v>359</v>
      </c>
      <c r="D78" t="s">
        <v>88</v>
      </c>
      <c r="E78" t="s">
        <v>58</v>
      </c>
      <c r="F78" s="4" t="s">
        <v>215</v>
      </c>
      <c r="G78" t="s">
        <v>60</v>
      </c>
      <c r="H78" t="s">
        <v>77</v>
      </c>
      <c r="I78" s="90" t="s">
        <v>118</v>
      </c>
    </row>
    <row r="79" spans="1:9" x14ac:dyDescent="0.25">
      <c r="A79" t="s">
        <v>17</v>
      </c>
      <c r="B79" t="s">
        <v>251</v>
      </c>
      <c r="C79" t="s">
        <v>360</v>
      </c>
      <c r="D79" t="s">
        <v>70</v>
      </c>
      <c r="E79" t="s">
        <v>98</v>
      </c>
      <c r="F79" s="4" t="s">
        <v>215</v>
      </c>
      <c r="G79" t="s">
        <v>65</v>
      </c>
      <c r="H79" t="s">
        <v>83</v>
      </c>
      <c r="I79" s="90" t="s">
        <v>73</v>
      </c>
    </row>
    <row r="80" spans="1:9" x14ac:dyDescent="0.25">
      <c r="A80" t="s">
        <v>15</v>
      </c>
      <c r="B80" t="s">
        <v>266</v>
      </c>
      <c r="C80" t="s">
        <v>361</v>
      </c>
      <c r="D80" t="s">
        <v>88</v>
      </c>
      <c r="E80" t="s">
        <v>58</v>
      </c>
      <c r="F80" s="4" t="s">
        <v>221</v>
      </c>
      <c r="G80" t="s">
        <v>60</v>
      </c>
      <c r="H80" t="s">
        <v>77</v>
      </c>
      <c r="I80" s="90" t="s">
        <v>829</v>
      </c>
    </row>
    <row r="81" spans="1:9" x14ac:dyDescent="0.25">
      <c r="A81" t="s">
        <v>30</v>
      </c>
      <c r="B81" t="s">
        <v>282</v>
      </c>
      <c r="C81" t="s">
        <v>362</v>
      </c>
      <c r="D81" t="s">
        <v>100</v>
      </c>
      <c r="E81" t="s">
        <v>64</v>
      </c>
      <c r="F81" s="4" t="s">
        <v>215</v>
      </c>
      <c r="G81" t="s">
        <v>65</v>
      </c>
      <c r="H81" t="s">
        <v>83</v>
      </c>
      <c r="I81" s="90" t="s">
        <v>87</v>
      </c>
    </row>
    <row r="82" spans="1:9" x14ac:dyDescent="0.25">
      <c r="A82" t="s">
        <v>17</v>
      </c>
      <c r="B82" t="s">
        <v>251</v>
      </c>
      <c r="C82" t="s">
        <v>363</v>
      </c>
      <c r="D82" t="s">
        <v>91</v>
      </c>
      <c r="E82" t="s">
        <v>80</v>
      </c>
      <c r="F82" s="4" t="s">
        <v>213</v>
      </c>
      <c r="G82" t="s">
        <v>81</v>
      </c>
      <c r="H82" t="s">
        <v>66</v>
      </c>
      <c r="I82" s="90" t="s">
        <v>87</v>
      </c>
    </row>
    <row r="83" spans="1:9" x14ac:dyDescent="0.25">
      <c r="A83" t="s">
        <v>15</v>
      </c>
      <c r="B83" t="s">
        <v>280</v>
      </c>
      <c r="C83" t="s">
        <v>364</v>
      </c>
      <c r="D83" t="s">
        <v>59</v>
      </c>
      <c r="E83" t="s">
        <v>58</v>
      </c>
      <c r="F83" s="4" t="s">
        <v>221</v>
      </c>
      <c r="G83" t="s">
        <v>60</v>
      </c>
      <c r="H83" t="s">
        <v>79</v>
      </c>
      <c r="I83" s="90" t="s">
        <v>144</v>
      </c>
    </row>
    <row r="84" spans="1:9" x14ac:dyDescent="0.25">
      <c r="A84" t="s">
        <v>15</v>
      </c>
      <c r="B84" t="s">
        <v>266</v>
      </c>
      <c r="C84" t="s">
        <v>365</v>
      </c>
      <c r="D84" t="s">
        <v>88</v>
      </c>
      <c r="E84" t="s">
        <v>58</v>
      </c>
      <c r="F84" s="4" t="s">
        <v>215</v>
      </c>
      <c r="G84" t="s">
        <v>60</v>
      </c>
      <c r="H84" t="s">
        <v>95</v>
      </c>
      <c r="I84" s="90" t="s">
        <v>124</v>
      </c>
    </row>
    <row r="85" spans="1:9" x14ac:dyDescent="0.25">
      <c r="A85" t="s">
        <v>30</v>
      </c>
      <c r="B85" t="s">
        <v>263</v>
      </c>
      <c r="C85" t="s">
        <v>366</v>
      </c>
      <c r="D85" t="s">
        <v>88</v>
      </c>
      <c r="E85" t="s">
        <v>58</v>
      </c>
      <c r="F85" s="4" t="s">
        <v>214</v>
      </c>
      <c r="G85" t="s">
        <v>105</v>
      </c>
      <c r="H85" t="s">
        <v>61</v>
      </c>
      <c r="I85" s="90" t="s">
        <v>87</v>
      </c>
    </row>
    <row r="86" spans="1:9" x14ac:dyDescent="0.25">
      <c r="A86" t="s">
        <v>15</v>
      </c>
      <c r="B86" t="s">
        <v>271</v>
      </c>
      <c r="C86" t="s">
        <v>234</v>
      </c>
      <c r="D86" t="s">
        <v>88</v>
      </c>
      <c r="E86" t="s">
        <v>58</v>
      </c>
      <c r="F86" s="4" t="s">
        <v>217</v>
      </c>
      <c r="G86" t="s">
        <v>60</v>
      </c>
      <c r="H86" t="s">
        <v>79</v>
      </c>
      <c r="I86" s="90" t="s">
        <v>87</v>
      </c>
    </row>
    <row r="87" spans="1:9" x14ac:dyDescent="0.25">
      <c r="A87" t="s">
        <v>15</v>
      </c>
      <c r="B87" t="s">
        <v>248</v>
      </c>
      <c r="C87" t="s">
        <v>367</v>
      </c>
      <c r="D87" t="s">
        <v>59</v>
      </c>
      <c r="E87" t="s">
        <v>64</v>
      </c>
      <c r="F87" s="4" t="s">
        <v>213</v>
      </c>
      <c r="G87" t="s">
        <v>147</v>
      </c>
      <c r="H87" t="s">
        <v>61</v>
      </c>
      <c r="I87" s="90" t="s">
        <v>830</v>
      </c>
    </row>
    <row r="88" spans="1:9" x14ac:dyDescent="0.25">
      <c r="A88" t="s">
        <v>17</v>
      </c>
      <c r="B88" t="s">
        <v>270</v>
      </c>
      <c r="C88" t="s">
        <v>368</v>
      </c>
      <c r="D88" t="s">
        <v>59</v>
      </c>
      <c r="E88" t="s">
        <v>58</v>
      </c>
      <c r="F88" s="4" t="s">
        <v>221</v>
      </c>
      <c r="G88" t="s">
        <v>60</v>
      </c>
      <c r="H88" t="s">
        <v>77</v>
      </c>
      <c r="I88" s="90" t="s">
        <v>87</v>
      </c>
    </row>
    <row r="89" spans="1:9" x14ac:dyDescent="0.25">
      <c r="A89" t="s">
        <v>17</v>
      </c>
      <c r="B89" t="s">
        <v>262</v>
      </c>
      <c r="C89" t="s">
        <v>369</v>
      </c>
      <c r="D89" t="s">
        <v>59</v>
      </c>
      <c r="E89" t="s">
        <v>64</v>
      </c>
      <c r="F89" s="4" t="s">
        <v>212</v>
      </c>
      <c r="G89" t="s">
        <v>60</v>
      </c>
      <c r="H89" t="s">
        <v>77</v>
      </c>
      <c r="I89" s="90" t="s">
        <v>103</v>
      </c>
    </row>
    <row r="90" spans="1:9" x14ac:dyDescent="0.25">
      <c r="A90" t="s">
        <v>15</v>
      </c>
      <c r="B90" t="s">
        <v>280</v>
      </c>
      <c r="C90" t="s">
        <v>227</v>
      </c>
      <c r="D90" t="s">
        <v>88</v>
      </c>
      <c r="E90" t="s">
        <v>58</v>
      </c>
      <c r="F90" s="4" t="s">
        <v>214</v>
      </c>
      <c r="G90" t="s">
        <v>60</v>
      </c>
      <c r="H90" t="s">
        <v>79</v>
      </c>
      <c r="I90" s="90" t="s">
        <v>124</v>
      </c>
    </row>
    <row r="91" spans="1:9" x14ac:dyDescent="0.25">
      <c r="A91" t="s">
        <v>30</v>
      </c>
      <c r="B91" t="s">
        <v>283</v>
      </c>
      <c r="C91" t="s">
        <v>370</v>
      </c>
      <c r="D91" t="s">
        <v>59</v>
      </c>
      <c r="E91" t="s">
        <v>58</v>
      </c>
      <c r="F91" s="4" t="s">
        <v>212</v>
      </c>
      <c r="G91" t="s">
        <v>105</v>
      </c>
      <c r="H91" t="s">
        <v>66</v>
      </c>
      <c r="I91" s="90" t="s">
        <v>103</v>
      </c>
    </row>
    <row r="92" spans="1:9" x14ac:dyDescent="0.25">
      <c r="A92" t="s">
        <v>30</v>
      </c>
      <c r="B92" t="s">
        <v>283</v>
      </c>
      <c r="C92" t="s">
        <v>157</v>
      </c>
      <c r="D92" t="s">
        <v>70</v>
      </c>
      <c r="E92" t="s">
        <v>58</v>
      </c>
      <c r="F92" s="4" t="s">
        <v>215</v>
      </c>
      <c r="G92" t="s">
        <v>65</v>
      </c>
      <c r="H92" t="s">
        <v>66</v>
      </c>
      <c r="I92" s="90" t="s">
        <v>103</v>
      </c>
    </row>
    <row r="93" spans="1:9" x14ac:dyDescent="0.25">
      <c r="A93" t="s">
        <v>17</v>
      </c>
      <c r="B93" t="s">
        <v>278</v>
      </c>
      <c r="C93" t="s">
        <v>371</v>
      </c>
      <c r="D93" t="s">
        <v>70</v>
      </c>
      <c r="E93" t="s">
        <v>64</v>
      </c>
      <c r="F93" s="4" t="s">
        <v>215</v>
      </c>
      <c r="G93" t="s">
        <v>65</v>
      </c>
      <c r="H93" t="s">
        <v>83</v>
      </c>
      <c r="I93" s="90" t="s">
        <v>106</v>
      </c>
    </row>
    <row r="94" spans="1:9" x14ac:dyDescent="0.25">
      <c r="A94" t="s">
        <v>27</v>
      </c>
      <c r="B94" t="s">
        <v>272</v>
      </c>
      <c r="C94" t="s">
        <v>372</v>
      </c>
      <c r="D94" t="s">
        <v>88</v>
      </c>
      <c r="E94" t="s">
        <v>58</v>
      </c>
      <c r="F94" s="4" t="s">
        <v>214</v>
      </c>
      <c r="G94" t="s">
        <v>60</v>
      </c>
      <c r="H94" t="s">
        <v>95</v>
      </c>
      <c r="I94" s="90" t="s">
        <v>87</v>
      </c>
    </row>
    <row r="95" spans="1:9" x14ac:dyDescent="0.25">
      <c r="A95" t="s">
        <v>15</v>
      </c>
      <c r="B95" t="s">
        <v>271</v>
      </c>
      <c r="C95" t="s">
        <v>373</v>
      </c>
      <c r="D95" t="s">
        <v>100</v>
      </c>
      <c r="E95" t="s">
        <v>58</v>
      </c>
      <c r="F95" s="4" t="s">
        <v>214</v>
      </c>
      <c r="G95" t="s">
        <v>65</v>
      </c>
      <c r="H95" t="s">
        <v>67</v>
      </c>
      <c r="I95" s="90" t="s">
        <v>73</v>
      </c>
    </row>
    <row r="96" spans="1:9" x14ac:dyDescent="0.25">
      <c r="A96" t="s">
        <v>54</v>
      </c>
      <c r="B96" t="s">
        <v>290</v>
      </c>
      <c r="C96" t="s">
        <v>374</v>
      </c>
      <c r="D96" t="s">
        <v>88</v>
      </c>
      <c r="E96" t="s">
        <v>58</v>
      </c>
      <c r="F96" s="4" t="s">
        <v>213</v>
      </c>
      <c r="G96" t="s">
        <v>105</v>
      </c>
      <c r="H96" t="s">
        <v>146</v>
      </c>
      <c r="I96" s="90" t="s">
        <v>87</v>
      </c>
    </row>
    <row r="97" spans="1:9" x14ac:dyDescent="0.25">
      <c r="A97" t="s">
        <v>30</v>
      </c>
      <c r="B97" t="s">
        <v>283</v>
      </c>
      <c r="C97" t="s">
        <v>121</v>
      </c>
      <c r="D97" t="s">
        <v>59</v>
      </c>
      <c r="E97" t="s">
        <v>58</v>
      </c>
      <c r="F97" s="4" t="s">
        <v>213</v>
      </c>
      <c r="G97" t="s">
        <v>105</v>
      </c>
      <c r="H97" t="s">
        <v>66</v>
      </c>
      <c r="I97" s="90" t="s">
        <v>159</v>
      </c>
    </row>
    <row r="98" spans="1:9" x14ac:dyDescent="0.25">
      <c r="A98" t="s">
        <v>15</v>
      </c>
      <c r="B98" t="s">
        <v>260</v>
      </c>
      <c r="C98" t="s">
        <v>375</v>
      </c>
      <c r="D98" t="s">
        <v>59</v>
      </c>
      <c r="E98" t="s">
        <v>58</v>
      </c>
      <c r="F98" s="4" t="s">
        <v>222</v>
      </c>
      <c r="G98" t="s">
        <v>60</v>
      </c>
      <c r="H98" t="s">
        <v>61</v>
      </c>
      <c r="I98" s="90" t="s">
        <v>152</v>
      </c>
    </row>
    <row r="99" spans="1:9" x14ac:dyDescent="0.25">
      <c r="A99" t="s">
        <v>17</v>
      </c>
      <c r="B99" t="s">
        <v>252</v>
      </c>
      <c r="C99" t="s">
        <v>376</v>
      </c>
      <c r="D99" t="s">
        <v>59</v>
      </c>
      <c r="E99" t="s">
        <v>58</v>
      </c>
      <c r="F99" s="4" t="s">
        <v>212</v>
      </c>
      <c r="G99" t="s">
        <v>60</v>
      </c>
      <c r="H99" t="s">
        <v>61</v>
      </c>
      <c r="I99" s="90" t="s">
        <v>128</v>
      </c>
    </row>
    <row r="100" spans="1:9" x14ac:dyDescent="0.25">
      <c r="A100" t="s">
        <v>15</v>
      </c>
      <c r="B100" t="s">
        <v>276</v>
      </c>
      <c r="C100" t="s">
        <v>377</v>
      </c>
      <c r="D100" t="s">
        <v>88</v>
      </c>
      <c r="E100" t="s">
        <v>58</v>
      </c>
      <c r="F100" s="4" t="s">
        <v>214</v>
      </c>
      <c r="G100" t="s">
        <v>60</v>
      </c>
      <c r="H100" t="s">
        <v>76</v>
      </c>
      <c r="I100" s="90" t="s">
        <v>124</v>
      </c>
    </row>
    <row r="101" spans="1:9" x14ac:dyDescent="0.25">
      <c r="A101" t="s">
        <v>15</v>
      </c>
      <c r="B101" t="s">
        <v>253</v>
      </c>
      <c r="C101" t="s">
        <v>127</v>
      </c>
      <c r="D101" t="s">
        <v>59</v>
      </c>
      <c r="E101" t="s">
        <v>58</v>
      </c>
      <c r="F101" s="4" t="s">
        <v>215</v>
      </c>
      <c r="G101" t="s">
        <v>60</v>
      </c>
      <c r="H101" t="s">
        <v>79</v>
      </c>
      <c r="I101" s="90" t="s">
        <v>152</v>
      </c>
    </row>
    <row r="102" spans="1:9" x14ac:dyDescent="0.25">
      <c r="A102" t="s">
        <v>17</v>
      </c>
      <c r="B102" t="s">
        <v>269</v>
      </c>
      <c r="C102" t="s">
        <v>378</v>
      </c>
      <c r="D102" t="s">
        <v>59</v>
      </c>
      <c r="E102" t="s">
        <v>58</v>
      </c>
      <c r="F102" s="4" t="s">
        <v>215</v>
      </c>
      <c r="G102" t="s">
        <v>60</v>
      </c>
      <c r="H102" t="s">
        <v>76</v>
      </c>
      <c r="I102" s="90" t="s">
        <v>87</v>
      </c>
    </row>
    <row r="103" spans="1:9" x14ac:dyDescent="0.25">
      <c r="A103" t="s">
        <v>17</v>
      </c>
      <c r="B103" t="s">
        <v>264</v>
      </c>
      <c r="C103" t="s">
        <v>379</v>
      </c>
      <c r="D103" t="s">
        <v>59</v>
      </c>
      <c r="E103" t="s">
        <v>58</v>
      </c>
      <c r="F103" s="4" t="s">
        <v>217</v>
      </c>
      <c r="G103" t="s">
        <v>60</v>
      </c>
      <c r="H103" t="s">
        <v>61</v>
      </c>
      <c r="I103" s="90" t="s">
        <v>114</v>
      </c>
    </row>
    <row r="104" spans="1:9" x14ac:dyDescent="0.25">
      <c r="A104" t="s">
        <v>30</v>
      </c>
      <c r="B104" t="s">
        <v>288</v>
      </c>
      <c r="C104" t="s">
        <v>380</v>
      </c>
      <c r="D104" t="s">
        <v>70</v>
      </c>
      <c r="E104" t="s">
        <v>98</v>
      </c>
      <c r="F104" s="4" t="s">
        <v>217</v>
      </c>
      <c r="G104" t="s">
        <v>65</v>
      </c>
      <c r="H104" t="s">
        <v>83</v>
      </c>
      <c r="I104" s="90" t="s">
        <v>87</v>
      </c>
    </row>
    <row r="105" spans="1:9" x14ac:dyDescent="0.25">
      <c r="A105" t="s">
        <v>15</v>
      </c>
      <c r="B105" t="s">
        <v>260</v>
      </c>
      <c r="C105" t="s">
        <v>381</v>
      </c>
      <c r="D105" t="s">
        <v>88</v>
      </c>
      <c r="E105" t="s">
        <v>58</v>
      </c>
      <c r="F105" s="4" t="s">
        <v>212</v>
      </c>
      <c r="G105" t="s">
        <v>60</v>
      </c>
      <c r="H105" t="s">
        <v>77</v>
      </c>
      <c r="I105" s="90" t="s">
        <v>87</v>
      </c>
    </row>
    <row r="106" spans="1:9" x14ac:dyDescent="0.25">
      <c r="A106" t="s">
        <v>17</v>
      </c>
      <c r="B106" t="s">
        <v>269</v>
      </c>
      <c r="C106" t="s">
        <v>125</v>
      </c>
      <c r="D106" t="s">
        <v>88</v>
      </c>
      <c r="E106" t="s">
        <v>58</v>
      </c>
      <c r="F106" s="4" t="s">
        <v>217</v>
      </c>
      <c r="G106" t="s">
        <v>60</v>
      </c>
      <c r="H106" t="s">
        <v>76</v>
      </c>
      <c r="I106" s="90" t="s">
        <v>87</v>
      </c>
    </row>
    <row r="107" spans="1:9" x14ac:dyDescent="0.25">
      <c r="A107" t="s">
        <v>15</v>
      </c>
      <c r="B107" t="s">
        <v>256</v>
      </c>
      <c r="C107" t="s">
        <v>382</v>
      </c>
      <c r="D107" t="s">
        <v>70</v>
      </c>
      <c r="E107" t="s">
        <v>72</v>
      </c>
      <c r="F107" s="4" t="s">
        <v>214</v>
      </c>
      <c r="G107" t="s">
        <v>65</v>
      </c>
      <c r="H107" t="s">
        <v>67</v>
      </c>
      <c r="I107" s="90" t="s">
        <v>139</v>
      </c>
    </row>
    <row r="108" spans="1:9" x14ac:dyDescent="0.25">
      <c r="A108" t="s">
        <v>17</v>
      </c>
      <c r="B108" t="s">
        <v>252</v>
      </c>
      <c r="C108" t="s">
        <v>383</v>
      </c>
      <c r="D108" t="s">
        <v>88</v>
      </c>
      <c r="E108" t="s">
        <v>58</v>
      </c>
      <c r="F108" s="4" t="s">
        <v>217</v>
      </c>
      <c r="G108" t="s">
        <v>60</v>
      </c>
      <c r="H108" t="s">
        <v>77</v>
      </c>
      <c r="I108" s="90" t="s">
        <v>62</v>
      </c>
    </row>
    <row r="109" spans="1:9" x14ac:dyDescent="0.25">
      <c r="A109" t="s">
        <v>17</v>
      </c>
      <c r="B109" t="s">
        <v>264</v>
      </c>
      <c r="C109" t="s">
        <v>384</v>
      </c>
      <c r="D109" t="s">
        <v>59</v>
      </c>
      <c r="E109" t="s">
        <v>64</v>
      </c>
      <c r="F109" s="4" t="s">
        <v>216</v>
      </c>
      <c r="G109" t="s">
        <v>216</v>
      </c>
      <c r="H109" t="s">
        <v>216</v>
      </c>
      <c r="I109" s="90" t="s">
        <v>216</v>
      </c>
    </row>
    <row r="110" spans="1:9" x14ac:dyDescent="0.25">
      <c r="A110" t="s">
        <v>30</v>
      </c>
      <c r="B110" t="s">
        <v>283</v>
      </c>
      <c r="C110" t="s">
        <v>385</v>
      </c>
      <c r="D110" t="s">
        <v>70</v>
      </c>
      <c r="E110" t="s">
        <v>72</v>
      </c>
      <c r="F110" s="4" t="s">
        <v>217</v>
      </c>
      <c r="G110" t="s">
        <v>65</v>
      </c>
      <c r="H110" t="s">
        <v>67</v>
      </c>
      <c r="I110" s="90" t="s">
        <v>87</v>
      </c>
    </row>
    <row r="111" spans="1:9" x14ac:dyDescent="0.25">
      <c r="A111" t="s">
        <v>17</v>
      </c>
      <c r="B111" t="s">
        <v>264</v>
      </c>
      <c r="C111" t="s">
        <v>386</v>
      </c>
      <c r="D111" t="s">
        <v>59</v>
      </c>
      <c r="E111" t="s">
        <v>58</v>
      </c>
      <c r="F111" s="4" t="s">
        <v>213</v>
      </c>
      <c r="G111" t="s">
        <v>60</v>
      </c>
      <c r="H111" t="s">
        <v>61</v>
      </c>
      <c r="I111" s="90" t="s">
        <v>158</v>
      </c>
    </row>
    <row r="112" spans="1:9" x14ac:dyDescent="0.25">
      <c r="A112" t="s">
        <v>17</v>
      </c>
      <c r="B112" t="s">
        <v>252</v>
      </c>
      <c r="C112" t="s">
        <v>387</v>
      </c>
      <c r="D112" t="s">
        <v>59</v>
      </c>
      <c r="E112" t="s">
        <v>58</v>
      </c>
      <c r="F112" s="4" t="s">
        <v>217</v>
      </c>
      <c r="G112" t="s">
        <v>60</v>
      </c>
      <c r="H112" t="s">
        <v>61</v>
      </c>
      <c r="I112" s="90" t="s">
        <v>71</v>
      </c>
    </row>
    <row r="113" spans="1:9" x14ac:dyDescent="0.25">
      <c r="A113" t="s">
        <v>15</v>
      </c>
      <c r="B113" t="s">
        <v>248</v>
      </c>
      <c r="C113" t="s">
        <v>134</v>
      </c>
      <c r="D113" t="s">
        <v>70</v>
      </c>
      <c r="E113" t="s">
        <v>64</v>
      </c>
      <c r="F113" s="4" t="s">
        <v>213</v>
      </c>
      <c r="G113" t="s">
        <v>65</v>
      </c>
      <c r="H113" t="s">
        <v>67</v>
      </c>
      <c r="I113" s="90" t="s">
        <v>106</v>
      </c>
    </row>
    <row r="114" spans="1:9" x14ac:dyDescent="0.25">
      <c r="A114" t="s">
        <v>27</v>
      </c>
      <c r="B114" t="s">
        <v>272</v>
      </c>
      <c r="C114" t="s">
        <v>388</v>
      </c>
      <c r="D114" t="s">
        <v>99</v>
      </c>
      <c r="E114" t="s">
        <v>58</v>
      </c>
      <c r="F114" s="4" t="s">
        <v>216</v>
      </c>
      <c r="G114" t="s">
        <v>60</v>
      </c>
      <c r="H114" t="s">
        <v>95</v>
      </c>
      <c r="I114" s="90" t="s">
        <v>87</v>
      </c>
    </row>
    <row r="115" spans="1:9" x14ac:dyDescent="0.25">
      <c r="A115" t="s">
        <v>15</v>
      </c>
      <c r="B115" t="s">
        <v>271</v>
      </c>
      <c r="C115" t="s">
        <v>389</v>
      </c>
      <c r="D115" t="s">
        <v>99</v>
      </c>
      <c r="E115" t="s">
        <v>58</v>
      </c>
      <c r="F115" s="4" t="s">
        <v>222</v>
      </c>
      <c r="G115" t="s">
        <v>60</v>
      </c>
      <c r="H115" t="s">
        <v>95</v>
      </c>
      <c r="I115" s="90" t="s">
        <v>62</v>
      </c>
    </row>
    <row r="116" spans="1:9" x14ac:dyDescent="0.25">
      <c r="A116" t="s">
        <v>15</v>
      </c>
      <c r="B116" t="s">
        <v>260</v>
      </c>
      <c r="C116" t="s">
        <v>127</v>
      </c>
      <c r="D116" t="s">
        <v>88</v>
      </c>
      <c r="E116" t="s">
        <v>58</v>
      </c>
      <c r="F116" s="4" t="s">
        <v>216</v>
      </c>
      <c r="G116" t="s">
        <v>60</v>
      </c>
      <c r="H116" t="s">
        <v>79</v>
      </c>
      <c r="I116" s="90" t="s">
        <v>87</v>
      </c>
    </row>
    <row r="117" spans="1:9" x14ac:dyDescent="0.25">
      <c r="A117" t="s">
        <v>30</v>
      </c>
      <c r="B117" t="s">
        <v>283</v>
      </c>
      <c r="C117" t="s">
        <v>390</v>
      </c>
      <c r="D117" t="s">
        <v>70</v>
      </c>
      <c r="E117" t="s">
        <v>98</v>
      </c>
      <c r="F117" s="4" t="s">
        <v>214</v>
      </c>
      <c r="G117" t="s">
        <v>65</v>
      </c>
      <c r="H117" t="s">
        <v>83</v>
      </c>
      <c r="I117" s="90" t="s">
        <v>87</v>
      </c>
    </row>
    <row r="118" spans="1:9" x14ac:dyDescent="0.25">
      <c r="A118" t="s">
        <v>30</v>
      </c>
      <c r="B118" t="s">
        <v>283</v>
      </c>
      <c r="C118" t="s">
        <v>138</v>
      </c>
      <c r="D118" t="s">
        <v>59</v>
      </c>
      <c r="E118" t="s">
        <v>58</v>
      </c>
      <c r="F118" s="4" t="s">
        <v>215</v>
      </c>
      <c r="G118" t="s">
        <v>60</v>
      </c>
      <c r="H118" t="s">
        <v>66</v>
      </c>
      <c r="I118" s="90" t="s">
        <v>106</v>
      </c>
    </row>
    <row r="119" spans="1:9" x14ac:dyDescent="0.25">
      <c r="A119" t="s">
        <v>17</v>
      </c>
      <c r="B119" t="s">
        <v>269</v>
      </c>
      <c r="C119" t="s">
        <v>391</v>
      </c>
      <c r="D119" t="s">
        <v>59</v>
      </c>
      <c r="E119" t="s">
        <v>58</v>
      </c>
      <c r="F119" s="4" t="s">
        <v>215</v>
      </c>
      <c r="G119" t="s">
        <v>60</v>
      </c>
      <c r="H119" t="s">
        <v>76</v>
      </c>
      <c r="I119" s="90" t="s">
        <v>87</v>
      </c>
    </row>
    <row r="120" spans="1:9" x14ac:dyDescent="0.25">
      <c r="A120" t="s">
        <v>15</v>
      </c>
      <c r="B120" t="s">
        <v>248</v>
      </c>
      <c r="C120" t="s">
        <v>392</v>
      </c>
      <c r="D120" t="s">
        <v>59</v>
      </c>
      <c r="E120" t="s">
        <v>848</v>
      </c>
      <c r="F120" s="4" t="s">
        <v>222</v>
      </c>
      <c r="G120" t="s">
        <v>137</v>
      </c>
      <c r="H120" t="s">
        <v>67</v>
      </c>
      <c r="I120" s="90" t="s">
        <v>69</v>
      </c>
    </row>
    <row r="121" spans="1:9" x14ac:dyDescent="0.25">
      <c r="A121" t="s">
        <v>54</v>
      </c>
      <c r="B121" t="s">
        <v>289</v>
      </c>
      <c r="C121" t="s">
        <v>390</v>
      </c>
      <c r="D121" t="s">
        <v>70</v>
      </c>
      <c r="E121" t="s">
        <v>98</v>
      </c>
      <c r="F121" s="4" t="s">
        <v>215</v>
      </c>
      <c r="G121" t="s">
        <v>65</v>
      </c>
      <c r="H121" t="s">
        <v>83</v>
      </c>
      <c r="I121" s="90" t="s">
        <v>87</v>
      </c>
    </row>
    <row r="122" spans="1:9" x14ac:dyDescent="0.25">
      <c r="A122" t="s">
        <v>30</v>
      </c>
      <c r="B122" t="s">
        <v>267</v>
      </c>
      <c r="C122" t="s">
        <v>393</v>
      </c>
      <c r="D122" t="s">
        <v>88</v>
      </c>
      <c r="E122" t="s">
        <v>64</v>
      </c>
      <c r="F122" s="4" t="s">
        <v>219</v>
      </c>
      <c r="G122" t="s">
        <v>60</v>
      </c>
      <c r="H122" t="s">
        <v>67</v>
      </c>
      <c r="I122" s="90" t="s">
        <v>87</v>
      </c>
    </row>
    <row r="123" spans="1:9" x14ac:dyDescent="0.25">
      <c r="A123" t="s">
        <v>30</v>
      </c>
      <c r="B123" t="s">
        <v>267</v>
      </c>
      <c r="C123" t="s">
        <v>394</v>
      </c>
      <c r="D123" t="s">
        <v>100</v>
      </c>
      <c r="E123" t="s">
        <v>819</v>
      </c>
      <c r="F123" s="4" t="s">
        <v>218</v>
      </c>
      <c r="G123" t="s">
        <v>65</v>
      </c>
      <c r="H123" t="s">
        <v>67</v>
      </c>
      <c r="I123" s="90" t="s">
        <v>87</v>
      </c>
    </row>
    <row r="124" spans="1:9" x14ac:dyDescent="0.25">
      <c r="A124" t="s">
        <v>17</v>
      </c>
      <c r="B124" t="s">
        <v>251</v>
      </c>
      <c r="C124" t="s">
        <v>133</v>
      </c>
      <c r="D124" t="s">
        <v>70</v>
      </c>
      <c r="E124" t="s">
        <v>98</v>
      </c>
      <c r="F124" s="4" t="s">
        <v>213</v>
      </c>
      <c r="G124" t="s">
        <v>65</v>
      </c>
      <c r="H124" t="s">
        <v>61</v>
      </c>
      <c r="I124" s="90" t="s">
        <v>87</v>
      </c>
    </row>
    <row r="125" spans="1:9" x14ac:dyDescent="0.25">
      <c r="A125" t="s">
        <v>17</v>
      </c>
      <c r="B125" t="s">
        <v>252</v>
      </c>
      <c r="C125" t="s">
        <v>360</v>
      </c>
      <c r="D125" t="s">
        <v>59</v>
      </c>
      <c r="E125" t="s">
        <v>98</v>
      </c>
      <c r="F125" s="4" t="s">
        <v>217</v>
      </c>
      <c r="G125" t="s">
        <v>60</v>
      </c>
      <c r="H125" t="s">
        <v>86</v>
      </c>
      <c r="I125" s="90" t="s">
        <v>131</v>
      </c>
    </row>
    <row r="126" spans="1:9" x14ac:dyDescent="0.25">
      <c r="A126" t="s">
        <v>27</v>
      </c>
      <c r="B126" t="s">
        <v>261</v>
      </c>
      <c r="C126" t="s">
        <v>395</v>
      </c>
      <c r="D126" t="s">
        <v>59</v>
      </c>
      <c r="E126" t="s">
        <v>64</v>
      </c>
      <c r="F126" s="4" t="s">
        <v>218</v>
      </c>
      <c r="G126" t="s">
        <v>60</v>
      </c>
      <c r="H126" t="s">
        <v>83</v>
      </c>
      <c r="I126" s="90" t="s">
        <v>62</v>
      </c>
    </row>
    <row r="127" spans="1:9" x14ac:dyDescent="0.25">
      <c r="A127" t="s">
        <v>17</v>
      </c>
      <c r="B127" t="s">
        <v>269</v>
      </c>
      <c r="C127" t="s">
        <v>396</v>
      </c>
      <c r="D127" t="s">
        <v>88</v>
      </c>
      <c r="E127" t="s">
        <v>58</v>
      </c>
      <c r="F127" s="4" t="s">
        <v>217</v>
      </c>
      <c r="G127" t="s">
        <v>60</v>
      </c>
      <c r="H127" t="s">
        <v>90</v>
      </c>
      <c r="I127" s="90" t="s">
        <v>87</v>
      </c>
    </row>
    <row r="128" spans="1:9" x14ac:dyDescent="0.25">
      <c r="A128" t="s">
        <v>15</v>
      </c>
      <c r="B128" t="s">
        <v>255</v>
      </c>
      <c r="C128" t="s">
        <v>134</v>
      </c>
      <c r="D128" t="s">
        <v>59</v>
      </c>
      <c r="E128" t="s">
        <v>58</v>
      </c>
      <c r="F128" s="4" t="s">
        <v>221</v>
      </c>
      <c r="G128" t="s">
        <v>60</v>
      </c>
      <c r="H128" t="s">
        <v>77</v>
      </c>
      <c r="I128" s="90" t="s">
        <v>103</v>
      </c>
    </row>
    <row r="129" spans="1:9" x14ac:dyDescent="0.25">
      <c r="A129" t="s">
        <v>17</v>
      </c>
      <c r="B129" t="s">
        <v>278</v>
      </c>
      <c r="C129" t="s">
        <v>397</v>
      </c>
      <c r="D129" t="s">
        <v>88</v>
      </c>
      <c r="E129" t="s">
        <v>58</v>
      </c>
      <c r="F129" s="4" t="s">
        <v>216</v>
      </c>
      <c r="G129" t="s">
        <v>137</v>
      </c>
      <c r="H129" t="s">
        <v>67</v>
      </c>
      <c r="I129" s="90" t="s">
        <v>124</v>
      </c>
    </row>
    <row r="130" spans="1:9" x14ac:dyDescent="0.25">
      <c r="A130" t="s">
        <v>27</v>
      </c>
      <c r="B130" t="s">
        <v>272</v>
      </c>
      <c r="C130" t="s">
        <v>398</v>
      </c>
      <c r="D130" t="s">
        <v>88</v>
      </c>
      <c r="E130" t="s">
        <v>64</v>
      </c>
      <c r="F130" s="4" t="s">
        <v>214</v>
      </c>
      <c r="G130" t="s">
        <v>60</v>
      </c>
      <c r="H130" t="s">
        <v>77</v>
      </c>
      <c r="I130" s="90" t="s">
        <v>87</v>
      </c>
    </row>
    <row r="131" spans="1:9" x14ac:dyDescent="0.25">
      <c r="A131" t="s">
        <v>27</v>
      </c>
      <c r="B131" t="s">
        <v>268</v>
      </c>
      <c r="C131" t="s">
        <v>399</v>
      </c>
      <c r="D131" t="s">
        <v>100</v>
      </c>
      <c r="E131" t="s">
        <v>64</v>
      </c>
      <c r="F131" s="4" t="s">
        <v>214</v>
      </c>
      <c r="G131" t="s">
        <v>65</v>
      </c>
      <c r="H131" t="s">
        <v>67</v>
      </c>
      <c r="I131" s="90" t="s">
        <v>165</v>
      </c>
    </row>
    <row r="132" spans="1:9" x14ac:dyDescent="0.25">
      <c r="A132" t="s">
        <v>17</v>
      </c>
      <c r="B132" t="s">
        <v>259</v>
      </c>
      <c r="C132" t="s">
        <v>133</v>
      </c>
      <c r="D132" t="s">
        <v>70</v>
      </c>
      <c r="E132" t="s">
        <v>98</v>
      </c>
      <c r="F132" s="4" t="s">
        <v>214</v>
      </c>
      <c r="G132" t="s">
        <v>65</v>
      </c>
      <c r="H132" t="s">
        <v>83</v>
      </c>
      <c r="I132" s="90" t="s">
        <v>87</v>
      </c>
    </row>
    <row r="133" spans="1:9" x14ac:dyDescent="0.25">
      <c r="A133" t="s">
        <v>17</v>
      </c>
      <c r="B133" t="s">
        <v>259</v>
      </c>
      <c r="C133" t="s">
        <v>400</v>
      </c>
      <c r="D133" t="s">
        <v>59</v>
      </c>
      <c r="E133" t="s">
        <v>58</v>
      </c>
      <c r="F133" s="4" t="s">
        <v>216</v>
      </c>
      <c r="G133" t="s">
        <v>216</v>
      </c>
      <c r="H133" t="s">
        <v>216</v>
      </c>
      <c r="I133" s="90" t="s">
        <v>216</v>
      </c>
    </row>
    <row r="134" spans="1:9" x14ac:dyDescent="0.25">
      <c r="A134" t="s">
        <v>17</v>
      </c>
      <c r="B134" t="s">
        <v>285</v>
      </c>
      <c r="C134" t="s">
        <v>401</v>
      </c>
      <c r="D134" t="s">
        <v>59</v>
      </c>
      <c r="E134" t="s">
        <v>58</v>
      </c>
      <c r="F134" s="4" t="s">
        <v>216</v>
      </c>
      <c r="G134" t="s">
        <v>821</v>
      </c>
      <c r="H134" t="s">
        <v>66</v>
      </c>
      <c r="I134" s="90" t="s">
        <v>62</v>
      </c>
    </row>
    <row r="135" spans="1:9" x14ac:dyDescent="0.25">
      <c r="A135" t="s">
        <v>15</v>
      </c>
      <c r="B135" t="s">
        <v>248</v>
      </c>
      <c r="C135" t="s">
        <v>402</v>
      </c>
      <c r="D135" t="s">
        <v>70</v>
      </c>
      <c r="E135" t="s">
        <v>64</v>
      </c>
      <c r="F135" s="4" t="s">
        <v>215</v>
      </c>
      <c r="G135" t="s">
        <v>65</v>
      </c>
      <c r="H135" t="s">
        <v>67</v>
      </c>
      <c r="I135" s="90" t="s">
        <v>151</v>
      </c>
    </row>
    <row r="136" spans="1:9" x14ac:dyDescent="0.25">
      <c r="A136" t="s">
        <v>30</v>
      </c>
      <c r="B136" t="s">
        <v>263</v>
      </c>
      <c r="C136" t="s">
        <v>403</v>
      </c>
      <c r="D136" t="s">
        <v>70</v>
      </c>
      <c r="E136" t="s">
        <v>98</v>
      </c>
      <c r="F136" s="4" t="s">
        <v>222</v>
      </c>
      <c r="G136" t="s">
        <v>65</v>
      </c>
      <c r="H136" t="s">
        <v>83</v>
      </c>
      <c r="I136" s="90" t="s">
        <v>62</v>
      </c>
    </row>
    <row r="137" spans="1:9" x14ac:dyDescent="0.25">
      <c r="A137" t="s">
        <v>27</v>
      </c>
      <c r="B137" t="s">
        <v>274</v>
      </c>
      <c r="C137" t="s">
        <v>404</v>
      </c>
      <c r="D137" t="s">
        <v>70</v>
      </c>
      <c r="E137" t="s">
        <v>98</v>
      </c>
      <c r="F137" s="4" t="s">
        <v>216</v>
      </c>
      <c r="G137" t="s">
        <v>65</v>
      </c>
      <c r="H137" t="s">
        <v>83</v>
      </c>
      <c r="I137" s="90" t="s">
        <v>87</v>
      </c>
    </row>
    <row r="138" spans="1:9" x14ac:dyDescent="0.25">
      <c r="A138" t="s">
        <v>17</v>
      </c>
      <c r="B138" t="s">
        <v>277</v>
      </c>
      <c r="C138" t="s">
        <v>405</v>
      </c>
      <c r="D138" t="s">
        <v>70</v>
      </c>
      <c r="E138" t="s">
        <v>98</v>
      </c>
      <c r="F138" s="4" t="s">
        <v>216</v>
      </c>
      <c r="G138" t="s">
        <v>65</v>
      </c>
      <c r="H138" t="s">
        <v>83</v>
      </c>
      <c r="I138" s="90" t="s">
        <v>132</v>
      </c>
    </row>
    <row r="139" spans="1:9" x14ac:dyDescent="0.25">
      <c r="A139" t="s">
        <v>17</v>
      </c>
      <c r="B139" t="s">
        <v>264</v>
      </c>
      <c r="C139" t="s">
        <v>406</v>
      </c>
      <c r="D139" t="s">
        <v>59</v>
      </c>
      <c r="E139" t="s">
        <v>58</v>
      </c>
      <c r="F139" s="4" t="s">
        <v>214</v>
      </c>
      <c r="G139" t="s">
        <v>60</v>
      </c>
      <c r="H139" t="s">
        <v>92</v>
      </c>
      <c r="I139" s="90" t="s">
        <v>150</v>
      </c>
    </row>
    <row r="140" spans="1:9" x14ac:dyDescent="0.25">
      <c r="A140" t="s">
        <v>17</v>
      </c>
      <c r="B140" t="s">
        <v>269</v>
      </c>
      <c r="C140" t="s">
        <v>407</v>
      </c>
      <c r="D140" t="s">
        <v>88</v>
      </c>
      <c r="E140" t="s">
        <v>58</v>
      </c>
      <c r="F140" s="4" t="s">
        <v>217</v>
      </c>
      <c r="G140" t="s">
        <v>60</v>
      </c>
      <c r="H140" t="s">
        <v>76</v>
      </c>
      <c r="I140" s="90" t="s">
        <v>128</v>
      </c>
    </row>
    <row r="141" spans="1:9" x14ac:dyDescent="0.25">
      <c r="A141" t="s">
        <v>17</v>
      </c>
      <c r="B141" t="s">
        <v>252</v>
      </c>
      <c r="C141" t="s">
        <v>408</v>
      </c>
      <c r="D141" t="s">
        <v>59</v>
      </c>
      <c r="E141" t="s">
        <v>58</v>
      </c>
      <c r="F141" s="4" t="s">
        <v>222</v>
      </c>
      <c r="G141" t="s">
        <v>60</v>
      </c>
      <c r="H141" t="s">
        <v>95</v>
      </c>
      <c r="I141" s="90" t="s">
        <v>62</v>
      </c>
    </row>
    <row r="142" spans="1:9" x14ac:dyDescent="0.25">
      <c r="A142" t="s">
        <v>30</v>
      </c>
      <c r="B142" t="s">
        <v>283</v>
      </c>
      <c r="C142" t="s">
        <v>143</v>
      </c>
      <c r="D142" t="s">
        <v>59</v>
      </c>
      <c r="E142" t="s">
        <v>58</v>
      </c>
      <c r="F142" s="4" t="s">
        <v>217</v>
      </c>
      <c r="G142" t="s">
        <v>60</v>
      </c>
      <c r="H142" t="s">
        <v>66</v>
      </c>
      <c r="I142" s="90" t="s">
        <v>87</v>
      </c>
    </row>
    <row r="143" spans="1:9" x14ac:dyDescent="0.25">
      <c r="A143" t="s">
        <v>17</v>
      </c>
      <c r="B143" t="s">
        <v>264</v>
      </c>
      <c r="C143" t="s">
        <v>409</v>
      </c>
      <c r="D143" t="s">
        <v>59</v>
      </c>
      <c r="E143" t="s">
        <v>58</v>
      </c>
      <c r="F143" s="4" t="s">
        <v>221</v>
      </c>
      <c r="G143" t="s">
        <v>60</v>
      </c>
      <c r="H143" t="s">
        <v>77</v>
      </c>
      <c r="I143" s="90" t="s">
        <v>87</v>
      </c>
    </row>
    <row r="144" spans="1:9" x14ac:dyDescent="0.25">
      <c r="A144" t="s">
        <v>17</v>
      </c>
      <c r="B144" t="s">
        <v>264</v>
      </c>
      <c r="C144" t="s">
        <v>410</v>
      </c>
      <c r="D144" t="s">
        <v>59</v>
      </c>
      <c r="E144" t="s">
        <v>58</v>
      </c>
      <c r="F144" s="4" t="s">
        <v>213</v>
      </c>
      <c r="G144" t="s">
        <v>60</v>
      </c>
      <c r="H144" t="s">
        <v>61</v>
      </c>
      <c r="I144" s="90" t="s">
        <v>85</v>
      </c>
    </row>
    <row r="145" spans="1:9" x14ac:dyDescent="0.25">
      <c r="A145" t="s">
        <v>17</v>
      </c>
      <c r="B145" t="s">
        <v>252</v>
      </c>
      <c r="C145" t="s">
        <v>411</v>
      </c>
      <c r="D145" t="s">
        <v>59</v>
      </c>
      <c r="E145" t="s">
        <v>58</v>
      </c>
      <c r="F145" s="4" t="s">
        <v>222</v>
      </c>
      <c r="G145" t="s">
        <v>60</v>
      </c>
      <c r="H145" t="s">
        <v>77</v>
      </c>
      <c r="I145" s="90" t="s">
        <v>62</v>
      </c>
    </row>
    <row r="146" spans="1:9" x14ac:dyDescent="0.25">
      <c r="A146" t="s">
        <v>17</v>
      </c>
      <c r="B146" t="s">
        <v>269</v>
      </c>
      <c r="C146" t="s">
        <v>412</v>
      </c>
      <c r="D146" t="s">
        <v>59</v>
      </c>
      <c r="E146" t="s">
        <v>58</v>
      </c>
      <c r="F146" s="4" t="s">
        <v>212</v>
      </c>
      <c r="G146" t="s">
        <v>60</v>
      </c>
      <c r="H146" t="s">
        <v>76</v>
      </c>
      <c r="I146" s="90" t="s">
        <v>87</v>
      </c>
    </row>
    <row r="147" spans="1:9" x14ac:dyDescent="0.25">
      <c r="A147" t="s">
        <v>27</v>
      </c>
      <c r="B147" t="s">
        <v>273</v>
      </c>
      <c r="C147" t="s">
        <v>413</v>
      </c>
      <c r="D147" t="s">
        <v>88</v>
      </c>
      <c r="E147" t="s">
        <v>58</v>
      </c>
      <c r="F147" s="4" t="s">
        <v>216</v>
      </c>
      <c r="G147" t="s">
        <v>216</v>
      </c>
      <c r="H147" t="s">
        <v>216</v>
      </c>
      <c r="I147" s="90" t="s">
        <v>216</v>
      </c>
    </row>
    <row r="148" spans="1:9" x14ac:dyDescent="0.25">
      <c r="A148" t="s">
        <v>54</v>
      </c>
      <c r="B148" t="s">
        <v>289</v>
      </c>
      <c r="C148" t="s">
        <v>414</v>
      </c>
      <c r="D148" t="s">
        <v>70</v>
      </c>
      <c r="E148" t="s">
        <v>98</v>
      </c>
      <c r="F148" s="4" t="s">
        <v>215</v>
      </c>
      <c r="G148" t="s">
        <v>65</v>
      </c>
      <c r="H148" t="s">
        <v>66</v>
      </c>
      <c r="I148" s="90" t="s">
        <v>87</v>
      </c>
    </row>
    <row r="149" spans="1:9" x14ac:dyDescent="0.25">
      <c r="A149" t="s">
        <v>30</v>
      </c>
      <c r="B149" t="s">
        <v>283</v>
      </c>
      <c r="C149" t="s">
        <v>121</v>
      </c>
      <c r="D149" t="s">
        <v>59</v>
      </c>
      <c r="E149" t="s">
        <v>58</v>
      </c>
      <c r="F149" s="4" t="s">
        <v>213</v>
      </c>
      <c r="G149" t="s">
        <v>105</v>
      </c>
      <c r="H149" t="s">
        <v>66</v>
      </c>
      <c r="I149" s="90" t="s">
        <v>87</v>
      </c>
    </row>
    <row r="150" spans="1:9" x14ac:dyDescent="0.25">
      <c r="A150" t="s">
        <v>30</v>
      </c>
      <c r="B150" t="s">
        <v>263</v>
      </c>
      <c r="C150" t="s">
        <v>238</v>
      </c>
      <c r="D150" t="s">
        <v>70</v>
      </c>
      <c r="E150" t="s">
        <v>64</v>
      </c>
      <c r="F150" s="4" t="s">
        <v>213</v>
      </c>
      <c r="G150" t="s">
        <v>65</v>
      </c>
      <c r="H150" t="s">
        <v>67</v>
      </c>
      <c r="I150" s="90" t="s">
        <v>87</v>
      </c>
    </row>
    <row r="151" spans="1:9" x14ac:dyDescent="0.25">
      <c r="A151" t="s">
        <v>17</v>
      </c>
      <c r="B151" t="s">
        <v>251</v>
      </c>
      <c r="C151" t="s">
        <v>167</v>
      </c>
      <c r="D151" t="s">
        <v>70</v>
      </c>
      <c r="E151" t="s">
        <v>98</v>
      </c>
      <c r="F151" s="4" t="s">
        <v>214</v>
      </c>
      <c r="G151" t="s">
        <v>65</v>
      </c>
      <c r="H151" t="s">
        <v>61</v>
      </c>
      <c r="I151" s="90" t="s">
        <v>87</v>
      </c>
    </row>
    <row r="152" spans="1:9" x14ac:dyDescent="0.25">
      <c r="A152" t="s">
        <v>54</v>
      </c>
      <c r="B152" t="s">
        <v>290</v>
      </c>
      <c r="C152" t="s">
        <v>415</v>
      </c>
      <c r="D152" t="s">
        <v>88</v>
      </c>
      <c r="E152" t="s">
        <v>229</v>
      </c>
      <c r="F152" s="4" t="s">
        <v>216</v>
      </c>
      <c r="G152" t="s">
        <v>105</v>
      </c>
      <c r="H152" t="s">
        <v>66</v>
      </c>
      <c r="I152" s="90" t="s">
        <v>106</v>
      </c>
    </row>
    <row r="153" spans="1:9" x14ac:dyDescent="0.25">
      <c r="A153" t="s">
        <v>30</v>
      </c>
      <c r="B153" t="s">
        <v>267</v>
      </c>
      <c r="C153" t="s">
        <v>416</v>
      </c>
      <c r="D153" t="s">
        <v>116</v>
      </c>
      <c r="E153" t="s">
        <v>64</v>
      </c>
      <c r="F153" s="4" t="s">
        <v>219</v>
      </c>
      <c r="G153" t="s">
        <v>65</v>
      </c>
      <c r="H153" t="s">
        <v>67</v>
      </c>
      <c r="I153" s="90" t="s">
        <v>87</v>
      </c>
    </row>
    <row r="154" spans="1:9" x14ac:dyDescent="0.25">
      <c r="A154" t="s">
        <v>17</v>
      </c>
      <c r="B154" t="s">
        <v>262</v>
      </c>
      <c r="C154" t="s">
        <v>417</v>
      </c>
      <c r="D154" t="s">
        <v>88</v>
      </c>
      <c r="E154" t="s">
        <v>58</v>
      </c>
      <c r="F154" s="4" t="s">
        <v>217</v>
      </c>
      <c r="G154" t="s">
        <v>60</v>
      </c>
      <c r="H154" t="s">
        <v>77</v>
      </c>
      <c r="I154" s="90" t="s">
        <v>87</v>
      </c>
    </row>
    <row r="155" spans="1:9" x14ac:dyDescent="0.25">
      <c r="A155" t="s">
        <v>15</v>
      </c>
      <c r="B155" t="s">
        <v>271</v>
      </c>
      <c r="C155" t="s">
        <v>418</v>
      </c>
      <c r="D155" t="s">
        <v>59</v>
      </c>
      <c r="E155" t="s">
        <v>64</v>
      </c>
      <c r="F155" s="4" t="s">
        <v>216</v>
      </c>
      <c r="G155" t="s">
        <v>216</v>
      </c>
      <c r="H155" t="s">
        <v>216</v>
      </c>
      <c r="I155" s="90" t="s">
        <v>216</v>
      </c>
    </row>
    <row r="156" spans="1:9" x14ac:dyDescent="0.25">
      <c r="A156" t="s">
        <v>27</v>
      </c>
      <c r="B156" t="s">
        <v>287</v>
      </c>
      <c r="C156" t="s">
        <v>419</v>
      </c>
      <c r="D156" t="s">
        <v>88</v>
      </c>
      <c r="E156" t="s">
        <v>64</v>
      </c>
      <c r="F156" s="4" t="s">
        <v>216</v>
      </c>
      <c r="G156" t="s">
        <v>216</v>
      </c>
      <c r="H156" t="s">
        <v>216</v>
      </c>
      <c r="I156" s="90" t="s">
        <v>216</v>
      </c>
    </row>
    <row r="157" spans="1:9" x14ac:dyDescent="0.25">
      <c r="A157" t="s">
        <v>54</v>
      </c>
      <c r="B157" t="s">
        <v>289</v>
      </c>
      <c r="C157" t="s">
        <v>420</v>
      </c>
      <c r="D157" t="s">
        <v>70</v>
      </c>
      <c r="E157" t="s">
        <v>64</v>
      </c>
      <c r="F157" s="4" t="s">
        <v>215</v>
      </c>
      <c r="G157" t="s">
        <v>65</v>
      </c>
      <c r="H157" t="s">
        <v>66</v>
      </c>
      <c r="I157" s="90" t="s">
        <v>87</v>
      </c>
    </row>
    <row r="158" spans="1:9" x14ac:dyDescent="0.25">
      <c r="A158" t="s">
        <v>17</v>
      </c>
      <c r="B158" t="s">
        <v>269</v>
      </c>
      <c r="C158" t="s">
        <v>421</v>
      </c>
      <c r="D158" t="s">
        <v>59</v>
      </c>
      <c r="E158" t="s">
        <v>58</v>
      </c>
      <c r="F158" s="4" t="s">
        <v>213</v>
      </c>
      <c r="G158" t="s">
        <v>60</v>
      </c>
      <c r="H158" t="s">
        <v>76</v>
      </c>
      <c r="I158" s="90" t="s">
        <v>73</v>
      </c>
    </row>
    <row r="159" spans="1:9" x14ac:dyDescent="0.25">
      <c r="A159" t="s">
        <v>17</v>
      </c>
      <c r="B159" t="s">
        <v>262</v>
      </c>
      <c r="C159" t="s">
        <v>109</v>
      </c>
      <c r="D159" t="s">
        <v>59</v>
      </c>
      <c r="E159" t="s">
        <v>58</v>
      </c>
      <c r="F159" s="4" t="s">
        <v>216</v>
      </c>
      <c r="G159" t="s">
        <v>60</v>
      </c>
      <c r="H159" t="s">
        <v>61</v>
      </c>
      <c r="I159" s="90" t="s">
        <v>106</v>
      </c>
    </row>
    <row r="160" spans="1:9" x14ac:dyDescent="0.25">
      <c r="A160" t="s">
        <v>27</v>
      </c>
      <c r="B160" t="s">
        <v>273</v>
      </c>
      <c r="C160" t="s">
        <v>422</v>
      </c>
      <c r="D160" t="s">
        <v>70</v>
      </c>
      <c r="E160" t="s">
        <v>72</v>
      </c>
      <c r="F160" s="4" t="s">
        <v>215</v>
      </c>
      <c r="G160" t="s">
        <v>65</v>
      </c>
      <c r="H160" t="s">
        <v>67</v>
      </c>
      <c r="I160" s="90" t="s">
        <v>87</v>
      </c>
    </row>
    <row r="161" spans="1:9" x14ac:dyDescent="0.25">
      <c r="A161" t="s">
        <v>15</v>
      </c>
      <c r="B161" t="s">
        <v>248</v>
      </c>
      <c r="C161" t="s">
        <v>423</v>
      </c>
      <c r="D161" t="s">
        <v>70</v>
      </c>
      <c r="E161" t="s">
        <v>64</v>
      </c>
      <c r="F161" s="4" t="s">
        <v>216</v>
      </c>
      <c r="G161" t="s">
        <v>65</v>
      </c>
      <c r="H161" t="s">
        <v>67</v>
      </c>
      <c r="I161" s="90" t="s">
        <v>150</v>
      </c>
    </row>
    <row r="162" spans="1:9" x14ac:dyDescent="0.25">
      <c r="A162" t="s">
        <v>54</v>
      </c>
      <c r="B162" t="s">
        <v>289</v>
      </c>
      <c r="C162" t="s">
        <v>244</v>
      </c>
      <c r="D162" t="s">
        <v>59</v>
      </c>
      <c r="E162" t="s">
        <v>58</v>
      </c>
      <c r="F162" s="4" t="s">
        <v>214</v>
      </c>
      <c r="G162" t="s">
        <v>105</v>
      </c>
      <c r="H162" t="s">
        <v>66</v>
      </c>
      <c r="I162" s="90" t="s">
        <v>124</v>
      </c>
    </row>
    <row r="163" spans="1:9" x14ac:dyDescent="0.25">
      <c r="A163" t="s">
        <v>15</v>
      </c>
      <c r="B163" t="s">
        <v>271</v>
      </c>
      <c r="C163" t="s">
        <v>424</v>
      </c>
      <c r="D163" t="s">
        <v>88</v>
      </c>
      <c r="E163" t="s">
        <v>64</v>
      </c>
      <c r="F163" s="4" t="s">
        <v>215</v>
      </c>
      <c r="G163" t="s">
        <v>60</v>
      </c>
      <c r="H163" t="s">
        <v>90</v>
      </c>
      <c r="I163" s="90" t="s">
        <v>106</v>
      </c>
    </row>
    <row r="164" spans="1:9" x14ac:dyDescent="0.25">
      <c r="A164" t="s">
        <v>17</v>
      </c>
      <c r="B164" t="s">
        <v>269</v>
      </c>
      <c r="C164" t="s">
        <v>154</v>
      </c>
      <c r="D164" t="s">
        <v>88</v>
      </c>
      <c r="E164" t="s">
        <v>58</v>
      </c>
      <c r="F164" s="4" t="s">
        <v>217</v>
      </c>
      <c r="G164" t="s">
        <v>60</v>
      </c>
      <c r="H164" t="s">
        <v>66</v>
      </c>
      <c r="I164" s="90" t="s">
        <v>87</v>
      </c>
    </row>
    <row r="165" spans="1:9" x14ac:dyDescent="0.25">
      <c r="A165" t="s">
        <v>17</v>
      </c>
      <c r="B165" t="s">
        <v>252</v>
      </c>
      <c r="C165" t="s">
        <v>425</v>
      </c>
      <c r="D165" t="s">
        <v>88</v>
      </c>
      <c r="E165" t="s">
        <v>58</v>
      </c>
      <c r="F165" s="4" t="s">
        <v>217</v>
      </c>
      <c r="G165" t="s">
        <v>60</v>
      </c>
      <c r="H165" t="s">
        <v>77</v>
      </c>
      <c r="I165" s="90" t="s">
        <v>156</v>
      </c>
    </row>
    <row r="166" spans="1:9" x14ac:dyDescent="0.25">
      <c r="A166" t="s">
        <v>30</v>
      </c>
      <c r="B166" t="s">
        <v>254</v>
      </c>
      <c r="C166" t="s">
        <v>119</v>
      </c>
      <c r="D166" t="s">
        <v>59</v>
      </c>
      <c r="E166" t="s">
        <v>58</v>
      </c>
      <c r="F166" s="4" t="s">
        <v>221</v>
      </c>
      <c r="G166" t="s">
        <v>60</v>
      </c>
      <c r="H166" t="s">
        <v>76</v>
      </c>
      <c r="I166" s="90" t="s">
        <v>71</v>
      </c>
    </row>
    <row r="167" spans="1:9" x14ac:dyDescent="0.25">
      <c r="A167" t="s">
        <v>15</v>
      </c>
      <c r="B167" t="s">
        <v>266</v>
      </c>
      <c r="C167" t="s">
        <v>426</v>
      </c>
      <c r="D167" t="s">
        <v>88</v>
      </c>
      <c r="E167" t="s">
        <v>58</v>
      </c>
      <c r="F167" s="4" t="s">
        <v>213</v>
      </c>
      <c r="G167" t="s">
        <v>60</v>
      </c>
      <c r="H167" t="s">
        <v>79</v>
      </c>
      <c r="I167" s="90" t="s">
        <v>87</v>
      </c>
    </row>
    <row r="168" spans="1:9" x14ac:dyDescent="0.25">
      <c r="A168" t="s">
        <v>15</v>
      </c>
      <c r="B168" t="s">
        <v>260</v>
      </c>
      <c r="C168" t="s">
        <v>427</v>
      </c>
      <c r="D168" t="s">
        <v>88</v>
      </c>
      <c r="E168" t="s">
        <v>58</v>
      </c>
      <c r="F168" s="4" t="s">
        <v>215</v>
      </c>
      <c r="G168" t="s">
        <v>137</v>
      </c>
      <c r="H168" t="s">
        <v>79</v>
      </c>
      <c r="I168" s="90" t="s">
        <v>87</v>
      </c>
    </row>
    <row r="169" spans="1:9" x14ac:dyDescent="0.25">
      <c r="A169" t="s">
        <v>30</v>
      </c>
      <c r="B169" t="s">
        <v>283</v>
      </c>
      <c r="C169" t="s">
        <v>121</v>
      </c>
      <c r="D169" t="s">
        <v>59</v>
      </c>
      <c r="E169" t="s">
        <v>58</v>
      </c>
      <c r="F169" s="4" t="s">
        <v>216</v>
      </c>
      <c r="G169" t="s">
        <v>137</v>
      </c>
      <c r="H169" t="s">
        <v>66</v>
      </c>
      <c r="I169" s="90" t="s">
        <v>124</v>
      </c>
    </row>
    <row r="170" spans="1:9" x14ac:dyDescent="0.25">
      <c r="A170" t="s">
        <v>15</v>
      </c>
      <c r="B170" t="s">
        <v>257</v>
      </c>
      <c r="C170" t="s">
        <v>428</v>
      </c>
      <c r="D170" t="s">
        <v>70</v>
      </c>
      <c r="E170" t="s">
        <v>64</v>
      </c>
      <c r="F170" s="4" t="s">
        <v>215</v>
      </c>
      <c r="G170" t="s">
        <v>65</v>
      </c>
      <c r="H170" t="s">
        <v>67</v>
      </c>
      <c r="I170" s="90" t="s">
        <v>171</v>
      </c>
    </row>
    <row r="171" spans="1:9" x14ac:dyDescent="0.25">
      <c r="A171" t="s">
        <v>15</v>
      </c>
      <c r="B171" t="s">
        <v>280</v>
      </c>
      <c r="C171" t="s">
        <v>429</v>
      </c>
      <c r="D171" t="s">
        <v>88</v>
      </c>
      <c r="E171" t="s">
        <v>216</v>
      </c>
      <c r="F171" s="4" t="s">
        <v>215</v>
      </c>
      <c r="G171" t="s">
        <v>60</v>
      </c>
      <c r="H171" t="s">
        <v>79</v>
      </c>
      <c r="I171" s="90" t="s">
        <v>69</v>
      </c>
    </row>
    <row r="172" spans="1:9" x14ac:dyDescent="0.25">
      <c r="A172" t="s">
        <v>15</v>
      </c>
      <c r="B172" t="s">
        <v>248</v>
      </c>
      <c r="C172" t="s">
        <v>430</v>
      </c>
      <c r="D172" t="s">
        <v>70</v>
      </c>
      <c r="E172" t="s">
        <v>64</v>
      </c>
      <c r="F172" s="4" t="s">
        <v>217</v>
      </c>
      <c r="G172" t="s">
        <v>65</v>
      </c>
      <c r="H172" t="s">
        <v>83</v>
      </c>
      <c r="I172" s="90" t="s">
        <v>87</v>
      </c>
    </row>
    <row r="173" spans="1:9" x14ac:dyDescent="0.25">
      <c r="A173" t="s">
        <v>15</v>
      </c>
      <c r="B173" t="s">
        <v>258</v>
      </c>
      <c r="C173" t="s">
        <v>228</v>
      </c>
      <c r="D173" t="s">
        <v>59</v>
      </c>
      <c r="E173" t="s">
        <v>58</v>
      </c>
      <c r="F173" s="4" t="s">
        <v>216</v>
      </c>
      <c r="G173" t="s">
        <v>60</v>
      </c>
      <c r="H173" t="s">
        <v>77</v>
      </c>
      <c r="I173" s="90" t="s">
        <v>62</v>
      </c>
    </row>
    <row r="174" spans="1:9" x14ac:dyDescent="0.25">
      <c r="A174" t="s">
        <v>15</v>
      </c>
      <c r="B174" t="s">
        <v>253</v>
      </c>
      <c r="C174" t="s">
        <v>431</v>
      </c>
      <c r="D174" t="s">
        <v>88</v>
      </c>
      <c r="E174" t="s">
        <v>98</v>
      </c>
      <c r="F174" s="4" t="s">
        <v>216</v>
      </c>
      <c r="G174" t="s">
        <v>216</v>
      </c>
      <c r="H174" t="s">
        <v>216</v>
      </c>
      <c r="I174" s="90" t="s">
        <v>216</v>
      </c>
    </row>
    <row r="175" spans="1:9" x14ac:dyDescent="0.25">
      <c r="A175" t="s">
        <v>27</v>
      </c>
      <c r="B175" t="s">
        <v>268</v>
      </c>
      <c r="C175" t="s">
        <v>432</v>
      </c>
      <c r="D175" t="s">
        <v>116</v>
      </c>
      <c r="E175" t="s">
        <v>64</v>
      </c>
      <c r="F175" s="4" t="s">
        <v>216</v>
      </c>
      <c r="G175" t="s">
        <v>65</v>
      </c>
      <c r="H175" t="s">
        <v>67</v>
      </c>
      <c r="I175" s="90" t="s">
        <v>87</v>
      </c>
    </row>
    <row r="176" spans="1:9" x14ac:dyDescent="0.25">
      <c r="A176" t="s">
        <v>15</v>
      </c>
      <c r="B176" t="s">
        <v>256</v>
      </c>
      <c r="C176" t="s">
        <v>433</v>
      </c>
      <c r="D176" t="s">
        <v>59</v>
      </c>
      <c r="E176" t="s">
        <v>58</v>
      </c>
      <c r="F176" s="4" t="s">
        <v>215</v>
      </c>
      <c r="G176" t="s">
        <v>60</v>
      </c>
      <c r="H176" t="s">
        <v>61</v>
      </c>
      <c r="I176" s="90" t="s">
        <v>128</v>
      </c>
    </row>
    <row r="177" spans="1:9" x14ac:dyDescent="0.25">
      <c r="A177" t="s">
        <v>27</v>
      </c>
      <c r="B177" t="s">
        <v>268</v>
      </c>
      <c r="C177" t="s">
        <v>169</v>
      </c>
      <c r="D177" t="s">
        <v>59</v>
      </c>
      <c r="E177" t="s">
        <v>58</v>
      </c>
      <c r="F177" s="4" t="s">
        <v>213</v>
      </c>
      <c r="G177" t="s">
        <v>105</v>
      </c>
      <c r="H177" t="s">
        <v>146</v>
      </c>
      <c r="I177" s="90" t="s">
        <v>73</v>
      </c>
    </row>
    <row r="178" spans="1:9" x14ac:dyDescent="0.25">
      <c r="A178" t="s">
        <v>15</v>
      </c>
      <c r="B178" t="s">
        <v>271</v>
      </c>
      <c r="C178" t="s">
        <v>235</v>
      </c>
      <c r="D178" t="s">
        <v>70</v>
      </c>
      <c r="E178" t="s">
        <v>64</v>
      </c>
      <c r="F178" s="4" t="s">
        <v>217</v>
      </c>
      <c r="G178" t="s">
        <v>65</v>
      </c>
      <c r="H178" t="s">
        <v>67</v>
      </c>
      <c r="I178" s="90" t="s">
        <v>87</v>
      </c>
    </row>
    <row r="179" spans="1:9" x14ac:dyDescent="0.25">
      <c r="A179" t="s">
        <v>15</v>
      </c>
      <c r="B179" t="s">
        <v>280</v>
      </c>
      <c r="C179" t="s">
        <v>434</v>
      </c>
      <c r="D179" t="s">
        <v>88</v>
      </c>
      <c r="E179" t="s">
        <v>58</v>
      </c>
      <c r="F179" s="4" t="s">
        <v>214</v>
      </c>
      <c r="G179" t="s">
        <v>60</v>
      </c>
      <c r="H179" t="s">
        <v>67</v>
      </c>
      <c r="I179" s="90" t="s">
        <v>87</v>
      </c>
    </row>
    <row r="180" spans="1:9" x14ac:dyDescent="0.25">
      <c r="A180" t="s">
        <v>15</v>
      </c>
      <c r="B180" t="s">
        <v>271</v>
      </c>
      <c r="C180" t="s">
        <v>235</v>
      </c>
      <c r="D180" t="s">
        <v>70</v>
      </c>
      <c r="E180" t="s">
        <v>64</v>
      </c>
      <c r="F180" s="4" t="s">
        <v>216</v>
      </c>
      <c r="G180" t="s">
        <v>65</v>
      </c>
      <c r="H180" t="s">
        <v>67</v>
      </c>
      <c r="I180" s="90" t="s">
        <v>87</v>
      </c>
    </row>
    <row r="181" spans="1:9" x14ac:dyDescent="0.25">
      <c r="A181" t="s">
        <v>30</v>
      </c>
      <c r="B181" t="s">
        <v>267</v>
      </c>
      <c r="C181" t="s">
        <v>435</v>
      </c>
      <c r="D181" t="s">
        <v>88</v>
      </c>
      <c r="E181" t="s">
        <v>64</v>
      </c>
      <c r="F181" s="4" t="s">
        <v>219</v>
      </c>
      <c r="G181" t="s">
        <v>137</v>
      </c>
      <c r="H181" t="s">
        <v>146</v>
      </c>
      <c r="I181" s="90" t="s">
        <v>87</v>
      </c>
    </row>
    <row r="182" spans="1:9" x14ac:dyDescent="0.25">
      <c r="A182" t="s">
        <v>30</v>
      </c>
      <c r="B182" t="s">
        <v>249</v>
      </c>
      <c r="C182" t="s">
        <v>436</v>
      </c>
      <c r="D182" t="s">
        <v>70</v>
      </c>
      <c r="E182" t="s">
        <v>64</v>
      </c>
      <c r="F182" s="4" t="s">
        <v>215</v>
      </c>
      <c r="G182" t="s">
        <v>65</v>
      </c>
      <c r="H182" t="s">
        <v>61</v>
      </c>
      <c r="I182" s="90" t="s">
        <v>106</v>
      </c>
    </row>
    <row r="183" spans="1:9" x14ac:dyDescent="0.25">
      <c r="A183" t="s">
        <v>15</v>
      </c>
      <c r="B183" t="s">
        <v>280</v>
      </c>
      <c r="C183" t="s">
        <v>437</v>
      </c>
      <c r="D183" t="s">
        <v>88</v>
      </c>
      <c r="E183" t="s">
        <v>58</v>
      </c>
      <c r="F183" s="4" t="s">
        <v>213</v>
      </c>
      <c r="G183" t="s">
        <v>60</v>
      </c>
      <c r="H183" t="s">
        <v>79</v>
      </c>
      <c r="I183" s="90" t="s">
        <v>87</v>
      </c>
    </row>
    <row r="184" spans="1:9" x14ac:dyDescent="0.25">
      <c r="A184" t="s">
        <v>17</v>
      </c>
      <c r="B184" t="s">
        <v>251</v>
      </c>
      <c r="C184" t="s">
        <v>133</v>
      </c>
      <c r="D184" t="s">
        <v>70</v>
      </c>
      <c r="E184" t="s">
        <v>98</v>
      </c>
      <c r="F184" s="4" t="s">
        <v>216</v>
      </c>
      <c r="G184" t="s">
        <v>65</v>
      </c>
      <c r="H184" t="s">
        <v>216</v>
      </c>
      <c r="I184" s="90" t="s">
        <v>216</v>
      </c>
    </row>
    <row r="185" spans="1:9" x14ac:dyDescent="0.25">
      <c r="A185" t="s">
        <v>17</v>
      </c>
      <c r="B185" t="s">
        <v>269</v>
      </c>
      <c r="C185" t="s">
        <v>438</v>
      </c>
      <c r="D185" t="s">
        <v>88</v>
      </c>
      <c r="E185" t="s">
        <v>58</v>
      </c>
      <c r="F185" s="4" t="s">
        <v>215</v>
      </c>
      <c r="G185" t="s">
        <v>60</v>
      </c>
      <c r="H185" t="s">
        <v>77</v>
      </c>
      <c r="I185" s="90" t="s">
        <v>87</v>
      </c>
    </row>
    <row r="186" spans="1:9" x14ac:dyDescent="0.25">
      <c r="A186" t="s">
        <v>17</v>
      </c>
      <c r="B186" t="s">
        <v>265</v>
      </c>
      <c r="C186" t="s">
        <v>439</v>
      </c>
      <c r="D186" t="s">
        <v>70</v>
      </c>
      <c r="E186" t="s">
        <v>98</v>
      </c>
      <c r="F186" s="4" t="s">
        <v>216</v>
      </c>
      <c r="G186" t="s">
        <v>65</v>
      </c>
      <c r="H186" t="s">
        <v>61</v>
      </c>
      <c r="I186" s="90" t="s">
        <v>117</v>
      </c>
    </row>
    <row r="187" spans="1:9" x14ac:dyDescent="0.25">
      <c r="A187" t="s">
        <v>17</v>
      </c>
      <c r="B187" t="s">
        <v>264</v>
      </c>
      <c r="C187" t="s">
        <v>440</v>
      </c>
      <c r="D187" t="s">
        <v>59</v>
      </c>
      <c r="E187" t="s">
        <v>58</v>
      </c>
      <c r="F187" s="4" t="s">
        <v>222</v>
      </c>
      <c r="G187" t="s">
        <v>60</v>
      </c>
      <c r="H187" t="s">
        <v>77</v>
      </c>
      <c r="I187" s="90" t="s">
        <v>87</v>
      </c>
    </row>
    <row r="188" spans="1:9" x14ac:dyDescent="0.25">
      <c r="A188" t="s">
        <v>54</v>
      </c>
      <c r="B188" t="s">
        <v>289</v>
      </c>
      <c r="C188" t="s">
        <v>441</v>
      </c>
      <c r="D188" t="s">
        <v>59</v>
      </c>
      <c r="E188" t="s">
        <v>58</v>
      </c>
      <c r="F188" s="4" t="s">
        <v>218</v>
      </c>
      <c r="G188" t="s">
        <v>105</v>
      </c>
      <c r="H188" t="s">
        <v>146</v>
      </c>
      <c r="I188" s="90" t="s">
        <v>87</v>
      </c>
    </row>
    <row r="189" spans="1:9" x14ac:dyDescent="0.25">
      <c r="A189" t="s">
        <v>17</v>
      </c>
      <c r="B189" t="s">
        <v>279</v>
      </c>
      <c r="C189" t="s">
        <v>442</v>
      </c>
      <c r="D189" t="s">
        <v>59</v>
      </c>
      <c r="E189" t="s">
        <v>58</v>
      </c>
      <c r="F189" s="4" t="s">
        <v>216</v>
      </c>
      <c r="G189" t="s">
        <v>60</v>
      </c>
      <c r="H189" t="s">
        <v>77</v>
      </c>
      <c r="I189" s="90" t="s">
        <v>87</v>
      </c>
    </row>
    <row r="190" spans="1:9" x14ac:dyDescent="0.25">
      <c r="A190" t="s">
        <v>27</v>
      </c>
      <c r="B190" t="s">
        <v>268</v>
      </c>
      <c r="C190" t="s">
        <v>443</v>
      </c>
      <c r="D190" t="s">
        <v>100</v>
      </c>
      <c r="E190" t="s">
        <v>64</v>
      </c>
      <c r="F190" s="4" t="s">
        <v>217</v>
      </c>
      <c r="G190" t="s">
        <v>65</v>
      </c>
      <c r="H190" t="s">
        <v>61</v>
      </c>
      <c r="I190" s="90" t="s">
        <v>87</v>
      </c>
    </row>
    <row r="191" spans="1:9" x14ac:dyDescent="0.25">
      <c r="A191" t="s">
        <v>15</v>
      </c>
      <c r="B191" t="s">
        <v>256</v>
      </c>
      <c r="C191" t="s">
        <v>444</v>
      </c>
      <c r="D191" t="s">
        <v>70</v>
      </c>
      <c r="E191" t="s">
        <v>64</v>
      </c>
      <c r="F191" s="4" t="s">
        <v>213</v>
      </c>
      <c r="G191" t="s">
        <v>65</v>
      </c>
      <c r="H191" t="s">
        <v>67</v>
      </c>
      <c r="I191" s="90" t="s">
        <v>87</v>
      </c>
    </row>
    <row r="192" spans="1:9" x14ac:dyDescent="0.25">
      <c r="A192" t="s">
        <v>30</v>
      </c>
      <c r="B192" t="s">
        <v>283</v>
      </c>
      <c r="C192" t="s">
        <v>138</v>
      </c>
      <c r="D192" t="s">
        <v>59</v>
      </c>
      <c r="E192" t="s">
        <v>64</v>
      </c>
      <c r="F192" s="4" t="s">
        <v>213</v>
      </c>
      <c r="G192" t="s">
        <v>137</v>
      </c>
      <c r="H192" t="s">
        <v>66</v>
      </c>
      <c r="I192" s="90" t="s">
        <v>103</v>
      </c>
    </row>
    <row r="193" spans="1:9" x14ac:dyDescent="0.25">
      <c r="A193" t="s">
        <v>54</v>
      </c>
      <c r="B193" t="s">
        <v>290</v>
      </c>
      <c r="C193" t="s">
        <v>445</v>
      </c>
      <c r="D193" t="s">
        <v>59</v>
      </c>
      <c r="E193" t="s">
        <v>98</v>
      </c>
      <c r="F193" s="4" t="s">
        <v>216</v>
      </c>
      <c r="G193" t="s">
        <v>216</v>
      </c>
      <c r="H193" t="s">
        <v>216</v>
      </c>
      <c r="I193" s="90" t="s">
        <v>216</v>
      </c>
    </row>
    <row r="194" spans="1:9" x14ac:dyDescent="0.25">
      <c r="A194" t="s">
        <v>15</v>
      </c>
      <c r="B194" t="s">
        <v>271</v>
      </c>
      <c r="C194" t="s">
        <v>424</v>
      </c>
      <c r="D194" t="s">
        <v>88</v>
      </c>
      <c r="E194" t="s">
        <v>820</v>
      </c>
      <c r="F194" s="4" t="s">
        <v>214</v>
      </c>
      <c r="G194" t="s">
        <v>147</v>
      </c>
      <c r="H194" t="s">
        <v>61</v>
      </c>
      <c r="I194" s="90" t="s">
        <v>87</v>
      </c>
    </row>
    <row r="195" spans="1:9" x14ac:dyDescent="0.25">
      <c r="A195" t="s">
        <v>15</v>
      </c>
      <c r="B195" t="s">
        <v>266</v>
      </c>
      <c r="C195" t="s">
        <v>446</v>
      </c>
      <c r="D195" t="s">
        <v>88</v>
      </c>
      <c r="E195" t="s">
        <v>58</v>
      </c>
      <c r="F195" s="4" t="s">
        <v>215</v>
      </c>
      <c r="G195" t="s">
        <v>60</v>
      </c>
      <c r="H195" t="s">
        <v>83</v>
      </c>
      <c r="I195" s="90" t="s">
        <v>106</v>
      </c>
    </row>
    <row r="196" spans="1:9" x14ac:dyDescent="0.25">
      <c r="A196" t="s">
        <v>15</v>
      </c>
      <c r="B196" t="s">
        <v>276</v>
      </c>
      <c r="C196" t="s">
        <v>447</v>
      </c>
      <c r="D196" t="s">
        <v>88</v>
      </c>
      <c r="E196" t="s">
        <v>58</v>
      </c>
      <c r="F196" s="4" t="s">
        <v>219</v>
      </c>
      <c r="G196" t="s">
        <v>60</v>
      </c>
      <c r="H196" t="s">
        <v>77</v>
      </c>
      <c r="I196" s="90" t="s">
        <v>150</v>
      </c>
    </row>
    <row r="197" spans="1:9" x14ac:dyDescent="0.25">
      <c r="A197" t="s">
        <v>30</v>
      </c>
      <c r="B197" t="s">
        <v>288</v>
      </c>
      <c r="C197" t="s">
        <v>448</v>
      </c>
      <c r="D197" t="s">
        <v>99</v>
      </c>
      <c r="E197" t="s">
        <v>58</v>
      </c>
      <c r="F197" s="4" t="s">
        <v>218</v>
      </c>
      <c r="G197" t="s">
        <v>60</v>
      </c>
      <c r="H197" t="s">
        <v>95</v>
      </c>
      <c r="I197" s="90" t="s">
        <v>87</v>
      </c>
    </row>
    <row r="198" spans="1:9" x14ac:dyDescent="0.25">
      <c r="A198" t="s">
        <v>15</v>
      </c>
      <c r="B198" t="s">
        <v>256</v>
      </c>
      <c r="C198" t="s">
        <v>449</v>
      </c>
      <c r="D198" t="s">
        <v>59</v>
      </c>
      <c r="E198" t="s">
        <v>58</v>
      </c>
      <c r="F198" s="4" t="s">
        <v>215</v>
      </c>
      <c r="G198" t="s">
        <v>60</v>
      </c>
      <c r="H198" t="s">
        <v>61</v>
      </c>
      <c r="I198" s="90" t="s">
        <v>87</v>
      </c>
    </row>
    <row r="199" spans="1:9" x14ac:dyDescent="0.25">
      <c r="A199" t="s">
        <v>15</v>
      </c>
      <c r="B199" t="s">
        <v>280</v>
      </c>
      <c r="C199" t="s">
        <v>450</v>
      </c>
      <c r="D199" t="s">
        <v>88</v>
      </c>
      <c r="E199" t="s">
        <v>58</v>
      </c>
      <c r="F199" s="4" t="s">
        <v>212</v>
      </c>
      <c r="G199" t="s">
        <v>60</v>
      </c>
      <c r="H199" t="s">
        <v>79</v>
      </c>
      <c r="I199" s="90" t="s">
        <v>87</v>
      </c>
    </row>
    <row r="200" spans="1:9" x14ac:dyDescent="0.25">
      <c r="A200" t="s">
        <v>27</v>
      </c>
      <c r="B200" t="s">
        <v>274</v>
      </c>
      <c r="C200" t="s">
        <v>451</v>
      </c>
      <c r="D200" t="s">
        <v>88</v>
      </c>
      <c r="E200" t="s">
        <v>58</v>
      </c>
      <c r="F200" s="4" t="s">
        <v>216</v>
      </c>
      <c r="G200" t="s">
        <v>60</v>
      </c>
      <c r="H200" t="s">
        <v>83</v>
      </c>
      <c r="I200" s="90" t="s">
        <v>85</v>
      </c>
    </row>
    <row r="201" spans="1:9" x14ac:dyDescent="0.25">
      <c r="A201" t="s">
        <v>30</v>
      </c>
      <c r="B201" t="s">
        <v>263</v>
      </c>
      <c r="C201" t="s">
        <v>452</v>
      </c>
      <c r="D201" t="s">
        <v>59</v>
      </c>
      <c r="E201" t="s">
        <v>58</v>
      </c>
      <c r="F201" s="4" t="s">
        <v>230</v>
      </c>
      <c r="G201" t="s">
        <v>60</v>
      </c>
      <c r="H201" t="s">
        <v>61</v>
      </c>
      <c r="I201" s="90" t="s">
        <v>831</v>
      </c>
    </row>
    <row r="202" spans="1:9" x14ac:dyDescent="0.25">
      <c r="A202" t="s">
        <v>30</v>
      </c>
      <c r="B202" t="s">
        <v>283</v>
      </c>
      <c r="C202" t="s">
        <v>453</v>
      </c>
      <c r="D202" t="s">
        <v>70</v>
      </c>
      <c r="E202" t="s">
        <v>64</v>
      </c>
      <c r="F202" s="4" t="s">
        <v>215</v>
      </c>
      <c r="G202" t="s">
        <v>65</v>
      </c>
      <c r="H202" t="s">
        <v>66</v>
      </c>
      <c r="I202" s="90" t="s">
        <v>87</v>
      </c>
    </row>
    <row r="203" spans="1:9" x14ac:dyDescent="0.25">
      <c r="A203" t="s">
        <v>30</v>
      </c>
      <c r="B203" t="s">
        <v>267</v>
      </c>
      <c r="C203" t="s">
        <v>176</v>
      </c>
      <c r="D203" t="s">
        <v>116</v>
      </c>
      <c r="E203" t="s">
        <v>64</v>
      </c>
      <c r="F203" s="4" t="s">
        <v>219</v>
      </c>
      <c r="G203" t="s">
        <v>65</v>
      </c>
      <c r="H203" t="s">
        <v>67</v>
      </c>
      <c r="I203" s="90" t="s">
        <v>87</v>
      </c>
    </row>
    <row r="204" spans="1:9" x14ac:dyDescent="0.25">
      <c r="A204" t="s">
        <v>30</v>
      </c>
      <c r="B204" t="s">
        <v>283</v>
      </c>
      <c r="C204" t="s">
        <v>454</v>
      </c>
      <c r="D204" t="s">
        <v>70</v>
      </c>
      <c r="E204" t="s">
        <v>58</v>
      </c>
      <c r="F204" s="4" t="s">
        <v>213</v>
      </c>
      <c r="G204" t="s">
        <v>65</v>
      </c>
      <c r="H204" t="s">
        <v>66</v>
      </c>
      <c r="I204" s="90" t="s">
        <v>177</v>
      </c>
    </row>
    <row r="205" spans="1:9" x14ac:dyDescent="0.25">
      <c r="A205" t="s">
        <v>15</v>
      </c>
      <c r="B205" t="s">
        <v>248</v>
      </c>
      <c r="C205" t="s">
        <v>314</v>
      </c>
      <c r="D205" t="s">
        <v>70</v>
      </c>
      <c r="E205" t="s">
        <v>64</v>
      </c>
      <c r="F205" s="4" t="s">
        <v>213</v>
      </c>
      <c r="G205" t="s">
        <v>65</v>
      </c>
      <c r="H205" t="s">
        <v>67</v>
      </c>
      <c r="I205" s="90" t="s">
        <v>106</v>
      </c>
    </row>
    <row r="206" spans="1:9" x14ac:dyDescent="0.25">
      <c r="A206" t="s">
        <v>54</v>
      </c>
      <c r="B206" t="s">
        <v>290</v>
      </c>
      <c r="C206" t="s">
        <v>455</v>
      </c>
      <c r="D206" t="s">
        <v>59</v>
      </c>
      <c r="E206" t="s">
        <v>58</v>
      </c>
      <c r="F206" s="4" t="s">
        <v>222</v>
      </c>
      <c r="G206" t="s">
        <v>105</v>
      </c>
      <c r="H206" t="s">
        <v>146</v>
      </c>
      <c r="I206" s="90" t="s">
        <v>62</v>
      </c>
    </row>
    <row r="207" spans="1:9" x14ac:dyDescent="0.25">
      <c r="A207" t="s">
        <v>15</v>
      </c>
      <c r="B207" t="s">
        <v>271</v>
      </c>
      <c r="C207" t="s">
        <v>236</v>
      </c>
      <c r="D207" t="s">
        <v>59</v>
      </c>
      <c r="E207" t="s">
        <v>58</v>
      </c>
      <c r="F207" s="4" t="s">
        <v>219</v>
      </c>
      <c r="G207" t="s">
        <v>105</v>
      </c>
      <c r="H207" t="s">
        <v>66</v>
      </c>
      <c r="I207" s="90" t="s">
        <v>87</v>
      </c>
    </row>
    <row r="208" spans="1:9" x14ac:dyDescent="0.25">
      <c r="A208" t="s">
        <v>54</v>
      </c>
      <c r="B208" t="s">
        <v>290</v>
      </c>
      <c r="C208" t="s">
        <v>456</v>
      </c>
      <c r="D208" t="s">
        <v>99</v>
      </c>
      <c r="E208" t="s">
        <v>107</v>
      </c>
      <c r="F208" s="4" t="s">
        <v>215</v>
      </c>
      <c r="G208" t="s">
        <v>137</v>
      </c>
      <c r="H208" t="s">
        <v>95</v>
      </c>
      <c r="I208" s="90" t="s">
        <v>103</v>
      </c>
    </row>
    <row r="209" spans="1:9" x14ac:dyDescent="0.25">
      <c r="A209" t="s">
        <v>17</v>
      </c>
      <c r="B209" t="s">
        <v>269</v>
      </c>
      <c r="C209" t="s">
        <v>457</v>
      </c>
      <c r="D209" t="s">
        <v>59</v>
      </c>
      <c r="E209" t="s">
        <v>58</v>
      </c>
      <c r="F209" s="4" t="s">
        <v>217</v>
      </c>
      <c r="G209" t="s">
        <v>60</v>
      </c>
      <c r="H209" t="s">
        <v>76</v>
      </c>
      <c r="I209" s="90" t="s">
        <v>113</v>
      </c>
    </row>
    <row r="210" spans="1:9" x14ac:dyDescent="0.25">
      <c r="A210" t="s">
        <v>15</v>
      </c>
      <c r="B210" t="s">
        <v>248</v>
      </c>
      <c r="C210" t="s">
        <v>458</v>
      </c>
      <c r="D210" t="s">
        <v>70</v>
      </c>
      <c r="E210" t="s">
        <v>64</v>
      </c>
      <c r="F210" s="4" t="s">
        <v>213</v>
      </c>
      <c r="G210" t="s">
        <v>65</v>
      </c>
      <c r="H210" t="s">
        <v>67</v>
      </c>
      <c r="I210" s="90" t="s">
        <v>106</v>
      </c>
    </row>
    <row r="211" spans="1:9" x14ac:dyDescent="0.25">
      <c r="A211" t="s">
        <v>17</v>
      </c>
      <c r="B211" t="s">
        <v>259</v>
      </c>
      <c r="C211" t="s">
        <v>459</v>
      </c>
      <c r="D211" t="s">
        <v>59</v>
      </c>
      <c r="E211" t="s">
        <v>58</v>
      </c>
      <c r="F211" s="4" t="s">
        <v>212</v>
      </c>
      <c r="G211" t="s">
        <v>60</v>
      </c>
      <c r="H211" t="s">
        <v>77</v>
      </c>
      <c r="I211" s="90" t="s">
        <v>87</v>
      </c>
    </row>
    <row r="212" spans="1:9" x14ac:dyDescent="0.25">
      <c r="A212" t="s">
        <v>30</v>
      </c>
      <c r="B212" t="s">
        <v>263</v>
      </c>
      <c r="C212" t="s">
        <v>460</v>
      </c>
      <c r="D212" t="s">
        <v>59</v>
      </c>
      <c r="E212" t="s">
        <v>98</v>
      </c>
      <c r="F212" s="4" t="s">
        <v>216</v>
      </c>
      <c r="G212" t="s">
        <v>822</v>
      </c>
      <c r="H212" t="s">
        <v>83</v>
      </c>
      <c r="I212" s="90" t="s">
        <v>62</v>
      </c>
    </row>
    <row r="213" spans="1:9" x14ac:dyDescent="0.25">
      <c r="A213" t="s">
        <v>54</v>
      </c>
      <c r="B213" t="s">
        <v>291</v>
      </c>
      <c r="C213" t="s">
        <v>461</v>
      </c>
      <c r="D213" t="s">
        <v>99</v>
      </c>
      <c r="E213" t="s">
        <v>107</v>
      </c>
      <c r="F213" s="4" t="s">
        <v>215</v>
      </c>
      <c r="G213" t="s">
        <v>60</v>
      </c>
      <c r="H213" t="s">
        <v>90</v>
      </c>
      <c r="I213" s="90" t="s">
        <v>87</v>
      </c>
    </row>
    <row r="214" spans="1:9" x14ac:dyDescent="0.25">
      <c r="A214" t="s">
        <v>54</v>
      </c>
      <c r="B214" t="s">
        <v>290</v>
      </c>
      <c r="C214" t="s">
        <v>462</v>
      </c>
      <c r="D214" t="s">
        <v>91</v>
      </c>
      <c r="E214" t="s">
        <v>80</v>
      </c>
      <c r="F214" s="4" t="s">
        <v>214</v>
      </c>
      <c r="G214" t="s">
        <v>81</v>
      </c>
      <c r="H214" t="s">
        <v>83</v>
      </c>
      <c r="I214" s="90" t="s">
        <v>87</v>
      </c>
    </row>
    <row r="215" spans="1:9" x14ac:dyDescent="0.25">
      <c r="A215" t="s">
        <v>17</v>
      </c>
      <c r="B215" t="s">
        <v>262</v>
      </c>
      <c r="C215" t="s">
        <v>463</v>
      </c>
      <c r="D215" t="s">
        <v>59</v>
      </c>
      <c r="E215" t="s">
        <v>58</v>
      </c>
      <c r="F215" s="4" t="s">
        <v>217</v>
      </c>
      <c r="G215" t="s">
        <v>60</v>
      </c>
      <c r="H215" t="s">
        <v>61</v>
      </c>
      <c r="I215" s="90" t="s">
        <v>118</v>
      </c>
    </row>
    <row r="216" spans="1:9" x14ac:dyDescent="0.25">
      <c r="A216" t="s">
        <v>30</v>
      </c>
      <c r="B216" t="s">
        <v>283</v>
      </c>
      <c r="C216" t="s">
        <v>464</v>
      </c>
      <c r="D216" t="s">
        <v>59</v>
      </c>
      <c r="E216" t="s">
        <v>64</v>
      </c>
      <c r="F216" s="4" t="s">
        <v>216</v>
      </c>
      <c r="G216" t="s">
        <v>216</v>
      </c>
      <c r="H216" t="s">
        <v>216</v>
      </c>
      <c r="I216" s="90" t="s">
        <v>216</v>
      </c>
    </row>
    <row r="217" spans="1:9" x14ac:dyDescent="0.25">
      <c r="A217" t="s">
        <v>17</v>
      </c>
      <c r="B217" t="s">
        <v>259</v>
      </c>
      <c r="C217" t="s">
        <v>465</v>
      </c>
      <c r="D217" t="s">
        <v>59</v>
      </c>
      <c r="E217" t="s">
        <v>58</v>
      </c>
      <c r="F217" s="4" t="s">
        <v>213</v>
      </c>
      <c r="G217" t="s">
        <v>60</v>
      </c>
      <c r="H217" t="s">
        <v>75</v>
      </c>
      <c r="I217" s="90" t="s">
        <v>124</v>
      </c>
    </row>
    <row r="218" spans="1:9" x14ac:dyDescent="0.25">
      <c r="A218" t="s">
        <v>54</v>
      </c>
      <c r="B218" t="s">
        <v>289</v>
      </c>
      <c r="C218" t="s">
        <v>348</v>
      </c>
      <c r="D218" t="s">
        <v>70</v>
      </c>
      <c r="E218" t="s">
        <v>58</v>
      </c>
      <c r="F218" s="4" t="s">
        <v>213</v>
      </c>
      <c r="G218" t="s">
        <v>65</v>
      </c>
      <c r="H218" t="s">
        <v>66</v>
      </c>
      <c r="I218" s="90" t="s">
        <v>106</v>
      </c>
    </row>
    <row r="219" spans="1:9" x14ac:dyDescent="0.25">
      <c r="A219" t="s">
        <v>17</v>
      </c>
      <c r="B219" t="s">
        <v>265</v>
      </c>
      <c r="C219" t="s">
        <v>466</v>
      </c>
      <c r="D219" t="s">
        <v>100</v>
      </c>
      <c r="E219" t="s">
        <v>64</v>
      </c>
      <c r="F219" s="4" t="s">
        <v>214</v>
      </c>
      <c r="G219" t="s">
        <v>65</v>
      </c>
      <c r="H219" t="s">
        <v>67</v>
      </c>
      <c r="I219" s="90" t="s">
        <v>128</v>
      </c>
    </row>
    <row r="220" spans="1:9" x14ac:dyDescent="0.25">
      <c r="A220" t="s">
        <v>15</v>
      </c>
      <c r="B220" t="s">
        <v>253</v>
      </c>
      <c r="C220" t="s">
        <v>467</v>
      </c>
      <c r="D220" t="s">
        <v>88</v>
      </c>
      <c r="E220" t="s">
        <v>58</v>
      </c>
      <c r="F220" s="4" t="s">
        <v>212</v>
      </c>
      <c r="G220" t="s">
        <v>60</v>
      </c>
      <c r="H220" t="s">
        <v>61</v>
      </c>
      <c r="I220" s="90" t="s">
        <v>106</v>
      </c>
    </row>
    <row r="221" spans="1:9" x14ac:dyDescent="0.25">
      <c r="A221" t="s">
        <v>30</v>
      </c>
      <c r="B221" t="s">
        <v>283</v>
      </c>
      <c r="C221" t="s">
        <v>468</v>
      </c>
      <c r="D221" t="s">
        <v>59</v>
      </c>
      <c r="E221" t="s">
        <v>58</v>
      </c>
      <c r="F221" s="4" t="s">
        <v>216</v>
      </c>
      <c r="G221" t="s">
        <v>216</v>
      </c>
      <c r="H221" t="s">
        <v>216</v>
      </c>
      <c r="I221" s="90" t="s">
        <v>216</v>
      </c>
    </row>
    <row r="222" spans="1:9" x14ac:dyDescent="0.25">
      <c r="A222" t="s">
        <v>54</v>
      </c>
      <c r="B222" t="s">
        <v>289</v>
      </c>
      <c r="C222" t="s">
        <v>420</v>
      </c>
      <c r="D222" t="s">
        <v>70</v>
      </c>
      <c r="E222" t="s">
        <v>64</v>
      </c>
      <c r="F222" s="4" t="s">
        <v>216</v>
      </c>
      <c r="G222" t="s">
        <v>65</v>
      </c>
      <c r="H222" t="s">
        <v>216</v>
      </c>
      <c r="I222" s="90" t="s">
        <v>216</v>
      </c>
    </row>
    <row r="223" spans="1:9" x14ac:dyDescent="0.25">
      <c r="A223" t="s">
        <v>15</v>
      </c>
      <c r="B223" t="s">
        <v>276</v>
      </c>
      <c r="C223" t="s">
        <v>469</v>
      </c>
      <c r="D223" t="s">
        <v>88</v>
      </c>
      <c r="E223" t="s">
        <v>58</v>
      </c>
      <c r="F223" s="4" t="s">
        <v>214</v>
      </c>
      <c r="G223" t="s">
        <v>60</v>
      </c>
      <c r="H223" t="s">
        <v>77</v>
      </c>
      <c r="I223" s="90" t="s">
        <v>87</v>
      </c>
    </row>
    <row r="224" spans="1:9" x14ac:dyDescent="0.25">
      <c r="A224" t="s">
        <v>27</v>
      </c>
      <c r="B224" t="s">
        <v>268</v>
      </c>
      <c r="C224" t="s">
        <v>470</v>
      </c>
      <c r="D224" t="s">
        <v>88</v>
      </c>
      <c r="E224" t="s">
        <v>58</v>
      </c>
      <c r="F224" s="4" t="s">
        <v>215</v>
      </c>
      <c r="G224" t="s">
        <v>60</v>
      </c>
      <c r="H224" t="s">
        <v>95</v>
      </c>
      <c r="I224" s="90" t="s">
        <v>87</v>
      </c>
    </row>
    <row r="225" spans="1:9" x14ac:dyDescent="0.25">
      <c r="A225" t="s">
        <v>15</v>
      </c>
      <c r="B225" t="s">
        <v>256</v>
      </c>
      <c r="C225" t="s">
        <v>471</v>
      </c>
      <c r="D225" t="s">
        <v>59</v>
      </c>
      <c r="E225" t="s">
        <v>58</v>
      </c>
      <c r="F225" s="4" t="s">
        <v>214</v>
      </c>
      <c r="G225" t="s">
        <v>60</v>
      </c>
      <c r="H225" t="s">
        <v>61</v>
      </c>
      <c r="I225" s="90" t="s">
        <v>87</v>
      </c>
    </row>
    <row r="226" spans="1:9" x14ac:dyDescent="0.25">
      <c r="A226" t="s">
        <v>27</v>
      </c>
      <c r="B226" t="s">
        <v>274</v>
      </c>
      <c r="C226" t="s">
        <v>472</v>
      </c>
      <c r="D226" t="s">
        <v>116</v>
      </c>
      <c r="E226" t="s">
        <v>64</v>
      </c>
      <c r="F226" s="4" t="s">
        <v>216</v>
      </c>
      <c r="G226" t="s">
        <v>65</v>
      </c>
      <c r="H226" t="s">
        <v>67</v>
      </c>
      <c r="I226" s="90" t="s">
        <v>87</v>
      </c>
    </row>
    <row r="227" spans="1:9" x14ac:dyDescent="0.25">
      <c r="A227" t="s">
        <v>54</v>
      </c>
      <c r="B227" t="s">
        <v>289</v>
      </c>
      <c r="C227" t="s">
        <v>348</v>
      </c>
      <c r="D227" t="s">
        <v>59</v>
      </c>
      <c r="E227" t="s">
        <v>58</v>
      </c>
      <c r="F227" s="4" t="s">
        <v>216</v>
      </c>
      <c r="G227" t="s">
        <v>60</v>
      </c>
      <c r="H227" t="s">
        <v>66</v>
      </c>
      <c r="I227" s="90" t="s">
        <v>101</v>
      </c>
    </row>
    <row r="228" spans="1:9" x14ac:dyDescent="0.25">
      <c r="A228" t="s">
        <v>54</v>
      </c>
      <c r="B228" t="s">
        <v>290</v>
      </c>
      <c r="C228" t="s">
        <v>473</v>
      </c>
      <c r="D228" t="s">
        <v>88</v>
      </c>
      <c r="E228" t="s">
        <v>58</v>
      </c>
      <c r="F228" s="4" t="s">
        <v>215</v>
      </c>
      <c r="G228" t="s">
        <v>105</v>
      </c>
      <c r="H228" t="s">
        <v>146</v>
      </c>
      <c r="I228" s="90" t="s">
        <v>87</v>
      </c>
    </row>
    <row r="229" spans="1:9" x14ac:dyDescent="0.25">
      <c r="A229" t="s">
        <v>54</v>
      </c>
      <c r="B229" t="s">
        <v>289</v>
      </c>
      <c r="C229" t="s">
        <v>474</v>
      </c>
      <c r="D229" t="s">
        <v>59</v>
      </c>
      <c r="E229" t="s">
        <v>58</v>
      </c>
      <c r="F229" s="4" t="s">
        <v>214</v>
      </c>
      <c r="G229" t="s">
        <v>105</v>
      </c>
      <c r="H229" t="s">
        <v>92</v>
      </c>
      <c r="I229" s="90" t="s">
        <v>124</v>
      </c>
    </row>
    <row r="230" spans="1:9" x14ac:dyDescent="0.25">
      <c r="A230" t="s">
        <v>15</v>
      </c>
      <c r="B230" t="s">
        <v>266</v>
      </c>
      <c r="C230" t="s">
        <v>475</v>
      </c>
      <c r="D230" t="s">
        <v>59</v>
      </c>
      <c r="E230" t="s">
        <v>64</v>
      </c>
      <c r="F230" s="4" t="s">
        <v>216</v>
      </c>
      <c r="G230" t="s">
        <v>60</v>
      </c>
      <c r="H230" t="s">
        <v>77</v>
      </c>
      <c r="I230" s="90" t="s">
        <v>106</v>
      </c>
    </row>
    <row r="231" spans="1:9" x14ac:dyDescent="0.25">
      <c r="A231" t="s">
        <v>17</v>
      </c>
      <c r="B231" t="s">
        <v>269</v>
      </c>
      <c r="C231" t="s">
        <v>476</v>
      </c>
      <c r="D231" t="s">
        <v>88</v>
      </c>
      <c r="E231" t="s">
        <v>58</v>
      </c>
      <c r="F231" s="4" t="s">
        <v>222</v>
      </c>
      <c r="G231" t="s">
        <v>60</v>
      </c>
      <c r="H231" t="s">
        <v>76</v>
      </c>
      <c r="I231" s="90" t="s">
        <v>62</v>
      </c>
    </row>
    <row r="232" spans="1:9" x14ac:dyDescent="0.25">
      <c r="A232" t="s">
        <v>30</v>
      </c>
      <c r="B232" t="s">
        <v>283</v>
      </c>
      <c r="C232" t="s">
        <v>121</v>
      </c>
      <c r="D232" t="s">
        <v>59</v>
      </c>
      <c r="E232" t="s">
        <v>58</v>
      </c>
      <c r="F232" s="4" t="s">
        <v>214</v>
      </c>
      <c r="G232" t="s">
        <v>105</v>
      </c>
      <c r="H232" t="s">
        <v>66</v>
      </c>
      <c r="I232" s="90" t="s">
        <v>148</v>
      </c>
    </row>
    <row r="233" spans="1:9" x14ac:dyDescent="0.25">
      <c r="A233" t="s">
        <v>27</v>
      </c>
      <c r="B233" t="s">
        <v>272</v>
      </c>
      <c r="C233" t="s">
        <v>169</v>
      </c>
      <c r="D233" t="s">
        <v>100</v>
      </c>
      <c r="E233" t="s">
        <v>58</v>
      </c>
      <c r="F233" s="4" t="s">
        <v>219</v>
      </c>
      <c r="G233" t="s">
        <v>65</v>
      </c>
      <c r="H233" t="s">
        <v>66</v>
      </c>
      <c r="I233" s="90" t="s">
        <v>87</v>
      </c>
    </row>
    <row r="234" spans="1:9" x14ac:dyDescent="0.25">
      <c r="A234" t="s">
        <v>15</v>
      </c>
      <c r="B234" t="s">
        <v>271</v>
      </c>
      <c r="C234" t="s">
        <v>418</v>
      </c>
      <c r="D234" t="s">
        <v>59</v>
      </c>
      <c r="E234" t="s">
        <v>64</v>
      </c>
      <c r="F234" s="4" t="s">
        <v>216</v>
      </c>
      <c r="G234" t="s">
        <v>216</v>
      </c>
      <c r="H234" t="s">
        <v>216</v>
      </c>
      <c r="I234" s="90" t="s">
        <v>216</v>
      </c>
    </row>
    <row r="235" spans="1:9" x14ac:dyDescent="0.25">
      <c r="A235" t="s">
        <v>15</v>
      </c>
      <c r="B235" t="s">
        <v>256</v>
      </c>
      <c r="C235" t="s">
        <v>477</v>
      </c>
      <c r="D235" t="s">
        <v>59</v>
      </c>
      <c r="E235" t="s">
        <v>58</v>
      </c>
      <c r="F235" s="4" t="s">
        <v>214</v>
      </c>
      <c r="G235" t="s">
        <v>60</v>
      </c>
      <c r="H235" t="s">
        <v>61</v>
      </c>
      <c r="I235" s="90" t="s">
        <v>87</v>
      </c>
    </row>
    <row r="236" spans="1:9" x14ac:dyDescent="0.25">
      <c r="A236" t="s">
        <v>17</v>
      </c>
      <c r="B236" t="s">
        <v>251</v>
      </c>
      <c r="C236" t="s">
        <v>478</v>
      </c>
      <c r="D236" t="s">
        <v>70</v>
      </c>
      <c r="E236" t="s">
        <v>64</v>
      </c>
      <c r="F236" s="4" t="s">
        <v>214</v>
      </c>
      <c r="G236" t="s">
        <v>65</v>
      </c>
      <c r="H236" t="s">
        <v>61</v>
      </c>
      <c r="I236" s="90" t="s">
        <v>87</v>
      </c>
    </row>
    <row r="237" spans="1:9" x14ac:dyDescent="0.25">
      <c r="A237" t="s">
        <v>17</v>
      </c>
      <c r="B237" t="s">
        <v>277</v>
      </c>
      <c r="C237" t="s">
        <v>479</v>
      </c>
      <c r="D237" t="s">
        <v>70</v>
      </c>
      <c r="E237" t="s">
        <v>72</v>
      </c>
      <c r="F237" s="4" t="s">
        <v>222</v>
      </c>
      <c r="G237" t="s">
        <v>65</v>
      </c>
      <c r="H237" t="s">
        <v>67</v>
      </c>
      <c r="I237" s="90" t="s">
        <v>226</v>
      </c>
    </row>
    <row r="238" spans="1:9" x14ac:dyDescent="0.25">
      <c r="A238" t="s">
        <v>27</v>
      </c>
      <c r="B238" t="s">
        <v>274</v>
      </c>
      <c r="C238" t="s">
        <v>480</v>
      </c>
      <c r="D238" t="s">
        <v>116</v>
      </c>
      <c r="E238" t="s">
        <v>64</v>
      </c>
      <c r="F238" s="4" t="s">
        <v>214</v>
      </c>
      <c r="G238" t="s">
        <v>65</v>
      </c>
      <c r="H238" t="s">
        <v>67</v>
      </c>
      <c r="I238" s="90" t="s">
        <v>87</v>
      </c>
    </row>
    <row r="239" spans="1:9" x14ac:dyDescent="0.25">
      <c r="A239" t="s">
        <v>27</v>
      </c>
      <c r="B239" t="s">
        <v>287</v>
      </c>
      <c r="C239" t="s">
        <v>481</v>
      </c>
      <c r="D239" t="s">
        <v>88</v>
      </c>
      <c r="E239" t="s">
        <v>64</v>
      </c>
      <c r="F239" s="4" t="s">
        <v>216</v>
      </c>
      <c r="G239" t="s">
        <v>216</v>
      </c>
      <c r="H239" t="s">
        <v>216</v>
      </c>
      <c r="I239" s="90" t="s">
        <v>216</v>
      </c>
    </row>
    <row r="240" spans="1:9" x14ac:dyDescent="0.25">
      <c r="A240" t="s">
        <v>54</v>
      </c>
      <c r="B240" t="s">
        <v>290</v>
      </c>
      <c r="C240" t="s">
        <v>482</v>
      </c>
      <c r="D240" t="s">
        <v>88</v>
      </c>
      <c r="E240" t="s">
        <v>58</v>
      </c>
      <c r="F240" s="4" t="s">
        <v>215</v>
      </c>
      <c r="G240" t="s">
        <v>105</v>
      </c>
      <c r="H240" t="s">
        <v>61</v>
      </c>
      <c r="I240" s="90" t="s">
        <v>87</v>
      </c>
    </row>
    <row r="241" spans="1:9" x14ac:dyDescent="0.25">
      <c r="A241" t="s">
        <v>17</v>
      </c>
      <c r="B241" t="s">
        <v>262</v>
      </c>
      <c r="C241" t="s">
        <v>483</v>
      </c>
      <c r="D241" t="s">
        <v>59</v>
      </c>
      <c r="E241" t="s">
        <v>58</v>
      </c>
      <c r="F241" s="4" t="s">
        <v>222</v>
      </c>
      <c r="G241" t="s">
        <v>60</v>
      </c>
      <c r="H241" t="s">
        <v>77</v>
      </c>
      <c r="I241" s="90" t="s">
        <v>87</v>
      </c>
    </row>
    <row r="242" spans="1:9" x14ac:dyDescent="0.25">
      <c r="A242" t="s">
        <v>15</v>
      </c>
      <c r="B242" t="s">
        <v>280</v>
      </c>
      <c r="C242" t="s">
        <v>484</v>
      </c>
      <c r="D242" t="s">
        <v>91</v>
      </c>
      <c r="E242" t="s">
        <v>80</v>
      </c>
      <c r="F242" s="4" t="s">
        <v>216</v>
      </c>
      <c r="G242" t="s">
        <v>81</v>
      </c>
      <c r="H242" t="s">
        <v>61</v>
      </c>
      <c r="I242" s="90" t="s">
        <v>87</v>
      </c>
    </row>
    <row r="243" spans="1:9" x14ac:dyDescent="0.25">
      <c r="A243" t="s">
        <v>27</v>
      </c>
      <c r="B243" t="s">
        <v>272</v>
      </c>
      <c r="C243" t="s">
        <v>485</v>
      </c>
      <c r="D243" t="s">
        <v>99</v>
      </c>
      <c r="E243" t="s">
        <v>64</v>
      </c>
      <c r="F243" s="4" t="s">
        <v>216</v>
      </c>
      <c r="G243" t="s">
        <v>60</v>
      </c>
      <c r="H243" t="s">
        <v>95</v>
      </c>
      <c r="I243" s="90" t="s">
        <v>87</v>
      </c>
    </row>
    <row r="244" spans="1:9" x14ac:dyDescent="0.25">
      <c r="A244" t="s">
        <v>54</v>
      </c>
      <c r="B244" t="s">
        <v>289</v>
      </c>
      <c r="C244" t="s">
        <v>486</v>
      </c>
      <c r="D244" t="s">
        <v>59</v>
      </c>
      <c r="E244" t="s">
        <v>64</v>
      </c>
      <c r="F244" s="4" t="s">
        <v>217</v>
      </c>
      <c r="G244" t="s">
        <v>60</v>
      </c>
      <c r="H244" t="s">
        <v>66</v>
      </c>
      <c r="I244" s="90" t="s">
        <v>103</v>
      </c>
    </row>
    <row r="245" spans="1:9" x14ac:dyDescent="0.25">
      <c r="A245" t="s">
        <v>27</v>
      </c>
      <c r="B245" t="s">
        <v>274</v>
      </c>
      <c r="C245" t="s">
        <v>487</v>
      </c>
      <c r="D245" t="s">
        <v>99</v>
      </c>
      <c r="E245" t="s">
        <v>64</v>
      </c>
      <c r="F245" s="4" t="s">
        <v>218</v>
      </c>
      <c r="G245" t="s">
        <v>60</v>
      </c>
      <c r="H245" t="s">
        <v>95</v>
      </c>
      <c r="I245" s="90" t="s">
        <v>87</v>
      </c>
    </row>
    <row r="246" spans="1:9" x14ac:dyDescent="0.25">
      <c r="A246" t="s">
        <v>15</v>
      </c>
      <c r="B246" t="s">
        <v>260</v>
      </c>
      <c r="C246" t="s">
        <v>488</v>
      </c>
      <c r="D246" t="s">
        <v>88</v>
      </c>
      <c r="E246" t="s">
        <v>58</v>
      </c>
      <c r="F246" s="4" t="s">
        <v>215</v>
      </c>
      <c r="G246" t="s">
        <v>60</v>
      </c>
      <c r="H246" t="s">
        <v>77</v>
      </c>
      <c r="I246" s="90" t="s">
        <v>124</v>
      </c>
    </row>
    <row r="247" spans="1:9" x14ac:dyDescent="0.25">
      <c r="A247" t="s">
        <v>15</v>
      </c>
      <c r="B247" t="s">
        <v>256</v>
      </c>
      <c r="C247" t="s">
        <v>489</v>
      </c>
      <c r="D247" t="s">
        <v>59</v>
      </c>
      <c r="E247" t="s">
        <v>58</v>
      </c>
      <c r="F247" s="4" t="s">
        <v>222</v>
      </c>
      <c r="G247" t="s">
        <v>60</v>
      </c>
      <c r="H247" t="s">
        <v>79</v>
      </c>
      <c r="I247" s="90" t="s">
        <v>62</v>
      </c>
    </row>
    <row r="248" spans="1:9" x14ac:dyDescent="0.25">
      <c r="A248" t="s">
        <v>15</v>
      </c>
      <c r="B248" t="s">
        <v>271</v>
      </c>
      <c r="C248" t="s">
        <v>490</v>
      </c>
      <c r="D248" t="s">
        <v>100</v>
      </c>
      <c r="E248" t="s">
        <v>72</v>
      </c>
      <c r="F248" s="4" t="s">
        <v>216</v>
      </c>
      <c r="G248" t="s">
        <v>65</v>
      </c>
      <c r="H248" t="s">
        <v>83</v>
      </c>
      <c r="I248" s="90" t="s">
        <v>103</v>
      </c>
    </row>
    <row r="249" spans="1:9" x14ac:dyDescent="0.25">
      <c r="A249" t="s">
        <v>27</v>
      </c>
      <c r="B249" t="s">
        <v>272</v>
      </c>
      <c r="C249" t="s">
        <v>491</v>
      </c>
      <c r="D249" t="s">
        <v>59</v>
      </c>
      <c r="E249" t="s">
        <v>58</v>
      </c>
      <c r="F249" s="4" t="s">
        <v>221</v>
      </c>
      <c r="G249" t="s">
        <v>60</v>
      </c>
      <c r="H249" t="s">
        <v>76</v>
      </c>
      <c r="I249" s="90" t="s">
        <v>62</v>
      </c>
    </row>
    <row r="250" spans="1:9" x14ac:dyDescent="0.25">
      <c r="A250" t="s">
        <v>17</v>
      </c>
      <c r="B250" t="s">
        <v>269</v>
      </c>
      <c r="C250" t="s">
        <v>492</v>
      </c>
      <c r="D250" t="s">
        <v>88</v>
      </c>
      <c r="E250" t="s">
        <v>58</v>
      </c>
      <c r="F250" s="4" t="s">
        <v>217</v>
      </c>
      <c r="G250" t="s">
        <v>60</v>
      </c>
      <c r="H250" t="s">
        <v>76</v>
      </c>
      <c r="I250" s="90" t="s">
        <v>87</v>
      </c>
    </row>
    <row r="251" spans="1:9" x14ac:dyDescent="0.25">
      <c r="A251" t="s">
        <v>15</v>
      </c>
      <c r="B251" t="s">
        <v>256</v>
      </c>
      <c r="C251" t="s">
        <v>493</v>
      </c>
      <c r="D251" t="s">
        <v>88</v>
      </c>
      <c r="E251" t="s">
        <v>58</v>
      </c>
      <c r="F251" s="4" t="s">
        <v>216</v>
      </c>
      <c r="G251" t="s">
        <v>60</v>
      </c>
      <c r="H251" t="s">
        <v>79</v>
      </c>
      <c r="I251" s="90" t="s">
        <v>87</v>
      </c>
    </row>
    <row r="252" spans="1:9" x14ac:dyDescent="0.25">
      <c r="A252" t="s">
        <v>15</v>
      </c>
      <c r="B252" t="s">
        <v>280</v>
      </c>
      <c r="C252" t="s">
        <v>239</v>
      </c>
      <c r="D252" t="s">
        <v>88</v>
      </c>
      <c r="E252" t="s">
        <v>58</v>
      </c>
      <c r="F252" s="4" t="s">
        <v>216</v>
      </c>
      <c r="G252" t="s">
        <v>60</v>
      </c>
      <c r="H252" t="s">
        <v>79</v>
      </c>
      <c r="I252" s="90" t="s">
        <v>87</v>
      </c>
    </row>
    <row r="253" spans="1:9" x14ac:dyDescent="0.25">
      <c r="A253" t="s">
        <v>30</v>
      </c>
      <c r="B253" t="s">
        <v>254</v>
      </c>
      <c r="C253" t="s">
        <v>343</v>
      </c>
      <c r="D253" t="s">
        <v>88</v>
      </c>
      <c r="E253" t="s">
        <v>58</v>
      </c>
      <c r="F253" s="4" t="s">
        <v>215</v>
      </c>
      <c r="G253" t="s">
        <v>60</v>
      </c>
      <c r="H253" t="s">
        <v>61</v>
      </c>
      <c r="I253" s="90" t="s">
        <v>106</v>
      </c>
    </row>
    <row r="254" spans="1:9" x14ac:dyDescent="0.25">
      <c r="A254" t="s">
        <v>27</v>
      </c>
      <c r="B254" t="s">
        <v>261</v>
      </c>
      <c r="C254" t="s">
        <v>494</v>
      </c>
      <c r="D254" t="s">
        <v>59</v>
      </c>
      <c r="E254" t="s">
        <v>64</v>
      </c>
      <c r="F254" s="4" t="s">
        <v>216</v>
      </c>
      <c r="G254" t="s">
        <v>105</v>
      </c>
      <c r="H254" t="s">
        <v>83</v>
      </c>
      <c r="I254" s="90" t="s">
        <v>87</v>
      </c>
    </row>
    <row r="255" spans="1:9" x14ac:dyDescent="0.25">
      <c r="A255" t="s">
        <v>27</v>
      </c>
      <c r="B255" t="s">
        <v>250</v>
      </c>
      <c r="C255" t="s">
        <v>495</v>
      </c>
      <c r="D255" t="s">
        <v>70</v>
      </c>
      <c r="E255" t="s">
        <v>98</v>
      </c>
      <c r="F255" s="4" t="s">
        <v>214</v>
      </c>
      <c r="G255" t="s">
        <v>65</v>
      </c>
      <c r="H255" t="s">
        <v>83</v>
      </c>
      <c r="I255" s="90" t="s">
        <v>87</v>
      </c>
    </row>
    <row r="256" spans="1:9" x14ac:dyDescent="0.25">
      <c r="A256" t="s">
        <v>30</v>
      </c>
      <c r="B256" t="s">
        <v>283</v>
      </c>
      <c r="C256" t="s">
        <v>496</v>
      </c>
      <c r="D256" t="s">
        <v>70</v>
      </c>
      <c r="E256" t="s">
        <v>64</v>
      </c>
      <c r="F256" s="4" t="s">
        <v>215</v>
      </c>
      <c r="G256" t="s">
        <v>65</v>
      </c>
      <c r="H256" t="s">
        <v>67</v>
      </c>
      <c r="I256" s="90" t="s">
        <v>832</v>
      </c>
    </row>
    <row r="257" spans="1:9" x14ac:dyDescent="0.25">
      <c r="A257" t="s">
        <v>15</v>
      </c>
      <c r="B257" t="s">
        <v>258</v>
      </c>
      <c r="C257" t="s">
        <v>497</v>
      </c>
      <c r="D257" t="s">
        <v>70</v>
      </c>
      <c r="E257" t="s">
        <v>58</v>
      </c>
      <c r="F257" s="4" t="s">
        <v>216</v>
      </c>
      <c r="G257" t="s">
        <v>65</v>
      </c>
      <c r="H257" t="s">
        <v>92</v>
      </c>
      <c r="I257" s="90" t="s">
        <v>87</v>
      </c>
    </row>
    <row r="258" spans="1:9" x14ac:dyDescent="0.25">
      <c r="A258" t="s">
        <v>15</v>
      </c>
      <c r="B258" t="s">
        <v>276</v>
      </c>
      <c r="C258" t="s">
        <v>498</v>
      </c>
      <c r="D258" t="s">
        <v>88</v>
      </c>
      <c r="E258" t="s">
        <v>58</v>
      </c>
      <c r="F258" s="4" t="s">
        <v>213</v>
      </c>
      <c r="G258" t="s">
        <v>60</v>
      </c>
      <c r="H258" t="s">
        <v>61</v>
      </c>
      <c r="I258" s="90" t="s">
        <v>69</v>
      </c>
    </row>
    <row r="259" spans="1:9" x14ac:dyDescent="0.25">
      <c r="A259" t="s">
        <v>17</v>
      </c>
      <c r="B259" t="s">
        <v>264</v>
      </c>
      <c r="C259" t="s">
        <v>232</v>
      </c>
      <c r="D259" t="s">
        <v>59</v>
      </c>
      <c r="E259" t="s">
        <v>64</v>
      </c>
      <c r="F259" s="4" t="s">
        <v>216</v>
      </c>
      <c r="G259" t="s">
        <v>60</v>
      </c>
      <c r="H259" t="s">
        <v>61</v>
      </c>
      <c r="I259" s="90" t="s">
        <v>73</v>
      </c>
    </row>
    <row r="260" spans="1:9" x14ac:dyDescent="0.25">
      <c r="A260" t="s">
        <v>17</v>
      </c>
      <c r="B260" t="s">
        <v>269</v>
      </c>
      <c r="C260" t="s">
        <v>233</v>
      </c>
      <c r="D260" t="s">
        <v>59</v>
      </c>
      <c r="E260" t="s">
        <v>58</v>
      </c>
      <c r="F260" s="4" t="s">
        <v>222</v>
      </c>
      <c r="G260" t="s">
        <v>60</v>
      </c>
      <c r="H260" t="s">
        <v>77</v>
      </c>
      <c r="I260" s="90" t="s">
        <v>115</v>
      </c>
    </row>
    <row r="261" spans="1:9" x14ac:dyDescent="0.25">
      <c r="A261" t="s">
        <v>17</v>
      </c>
      <c r="B261" t="s">
        <v>264</v>
      </c>
      <c r="C261" t="s">
        <v>390</v>
      </c>
      <c r="D261" t="s">
        <v>70</v>
      </c>
      <c r="E261" t="s">
        <v>98</v>
      </c>
      <c r="F261" s="4" t="s">
        <v>216</v>
      </c>
      <c r="G261" t="s">
        <v>65</v>
      </c>
      <c r="H261" t="s">
        <v>83</v>
      </c>
      <c r="I261" s="90" t="s">
        <v>87</v>
      </c>
    </row>
    <row r="262" spans="1:9" x14ac:dyDescent="0.25">
      <c r="A262" t="s">
        <v>17</v>
      </c>
      <c r="B262" t="s">
        <v>270</v>
      </c>
      <c r="C262" t="s">
        <v>499</v>
      </c>
      <c r="D262" t="s">
        <v>59</v>
      </c>
      <c r="E262" t="s">
        <v>58</v>
      </c>
      <c r="F262" s="4" t="s">
        <v>216</v>
      </c>
      <c r="G262" t="s">
        <v>60</v>
      </c>
      <c r="H262" t="s">
        <v>61</v>
      </c>
      <c r="I262" s="90" t="s">
        <v>87</v>
      </c>
    </row>
    <row r="263" spans="1:9" x14ac:dyDescent="0.25">
      <c r="A263" t="s">
        <v>15</v>
      </c>
      <c r="B263" t="s">
        <v>266</v>
      </c>
      <c r="C263" t="s">
        <v>500</v>
      </c>
      <c r="D263" t="s">
        <v>59</v>
      </c>
      <c r="E263" t="s">
        <v>58</v>
      </c>
      <c r="F263" s="4" t="s">
        <v>222</v>
      </c>
      <c r="G263" t="s">
        <v>60</v>
      </c>
      <c r="H263" t="s">
        <v>77</v>
      </c>
      <c r="I263" s="90" t="s">
        <v>124</v>
      </c>
    </row>
    <row r="264" spans="1:9" x14ac:dyDescent="0.25">
      <c r="A264" t="s">
        <v>15</v>
      </c>
      <c r="B264" t="s">
        <v>256</v>
      </c>
      <c r="C264" t="s">
        <v>501</v>
      </c>
      <c r="D264" t="s">
        <v>59</v>
      </c>
      <c r="E264" t="s">
        <v>64</v>
      </c>
      <c r="F264" s="4" t="s">
        <v>214</v>
      </c>
      <c r="G264" t="s">
        <v>60</v>
      </c>
      <c r="H264" t="s">
        <v>79</v>
      </c>
      <c r="I264" s="90" t="s">
        <v>71</v>
      </c>
    </row>
    <row r="265" spans="1:9" x14ac:dyDescent="0.25">
      <c r="A265" t="s">
        <v>15</v>
      </c>
      <c r="B265" t="s">
        <v>256</v>
      </c>
      <c r="C265" t="s">
        <v>174</v>
      </c>
      <c r="D265" t="s">
        <v>59</v>
      </c>
      <c r="E265" t="s">
        <v>58</v>
      </c>
      <c r="F265" s="4" t="s">
        <v>214</v>
      </c>
      <c r="G265" t="s">
        <v>60</v>
      </c>
      <c r="H265" t="s">
        <v>61</v>
      </c>
      <c r="I265" s="90" t="s">
        <v>87</v>
      </c>
    </row>
    <row r="266" spans="1:9" x14ac:dyDescent="0.25">
      <c r="A266" t="s">
        <v>30</v>
      </c>
      <c r="B266" t="s">
        <v>267</v>
      </c>
      <c r="C266" t="s">
        <v>502</v>
      </c>
      <c r="D266" t="s">
        <v>70</v>
      </c>
      <c r="E266" t="s">
        <v>72</v>
      </c>
      <c r="F266" s="4" t="s">
        <v>214</v>
      </c>
      <c r="G266" t="s">
        <v>65</v>
      </c>
      <c r="H266" t="s">
        <v>83</v>
      </c>
      <c r="I266" s="90" t="s">
        <v>103</v>
      </c>
    </row>
    <row r="267" spans="1:9" x14ac:dyDescent="0.25">
      <c r="A267" t="s">
        <v>30</v>
      </c>
      <c r="B267" t="s">
        <v>283</v>
      </c>
      <c r="C267" t="s">
        <v>121</v>
      </c>
      <c r="D267" t="s">
        <v>59</v>
      </c>
      <c r="E267" t="s">
        <v>58</v>
      </c>
      <c r="F267" s="4" t="s">
        <v>216</v>
      </c>
      <c r="G267" t="s">
        <v>105</v>
      </c>
      <c r="H267" t="s">
        <v>66</v>
      </c>
      <c r="I267" s="90" t="s">
        <v>87</v>
      </c>
    </row>
    <row r="268" spans="1:9" x14ac:dyDescent="0.25">
      <c r="A268" t="s">
        <v>27</v>
      </c>
      <c r="B268" t="s">
        <v>261</v>
      </c>
      <c r="C268" t="s">
        <v>503</v>
      </c>
      <c r="D268" t="s">
        <v>70</v>
      </c>
      <c r="E268" t="s">
        <v>64</v>
      </c>
      <c r="F268" s="4" t="s">
        <v>214</v>
      </c>
      <c r="G268" t="s">
        <v>65</v>
      </c>
      <c r="H268" t="s">
        <v>67</v>
      </c>
      <c r="I268" s="90" t="s">
        <v>124</v>
      </c>
    </row>
    <row r="269" spans="1:9" x14ac:dyDescent="0.25">
      <c r="A269" t="s">
        <v>17</v>
      </c>
      <c r="B269" t="s">
        <v>269</v>
      </c>
      <c r="C269" t="s">
        <v>504</v>
      </c>
      <c r="D269" t="s">
        <v>88</v>
      </c>
      <c r="E269" t="s">
        <v>58</v>
      </c>
      <c r="F269" s="4" t="s">
        <v>222</v>
      </c>
      <c r="G269" t="s">
        <v>60</v>
      </c>
      <c r="H269" t="s">
        <v>76</v>
      </c>
      <c r="I269" s="90" t="s">
        <v>62</v>
      </c>
    </row>
    <row r="270" spans="1:9" x14ac:dyDescent="0.25">
      <c r="A270" t="s">
        <v>27</v>
      </c>
      <c r="B270" t="s">
        <v>272</v>
      </c>
      <c r="C270" t="s">
        <v>505</v>
      </c>
      <c r="D270" t="s">
        <v>70</v>
      </c>
      <c r="E270" t="s">
        <v>58</v>
      </c>
      <c r="F270" s="4" t="s">
        <v>216</v>
      </c>
      <c r="G270" t="s">
        <v>216</v>
      </c>
      <c r="H270" t="s">
        <v>83</v>
      </c>
      <c r="I270" s="90" t="s">
        <v>216</v>
      </c>
    </row>
    <row r="271" spans="1:9" x14ac:dyDescent="0.25">
      <c r="A271" t="s">
        <v>15</v>
      </c>
      <c r="B271" t="s">
        <v>255</v>
      </c>
      <c r="C271" t="s">
        <v>506</v>
      </c>
      <c r="D271" t="s">
        <v>59</v>
      </c>
      <c r="E271" t="s">
        <v>58</v>
      </c>
      <c r="F271" s="4" t="s">
        <v>216</v>
      </c>
      <c r="G271" t="s">
        <v>60</v>
      </c>
      <c r="H271" t="s">
        <v>79</v>
      </c>
      <c r="I271" s="90" t="s">
        <v>128</v>
      </c>
    </row>
    <row r="272" spans="1:9" x14ac:dyDescent="0.25">
      <c r="A272" t="s">
        <v>17</v>
      </c>
      <c r="B272" t="s">
        <v>269</v>
      </c>
      <c r="C272" t="s">
        <v>507</v>
      </c>
      <c r="D272" t="s">
        <v>59</v>
      </c>
      <c r="E272" t="s">
        <v>58</v>
      </c>
      <c r="F272" s="4" t="s">
        <v>212</v>
      </c>
      <c r="G272" t="s">
        <v>60</v>
      </c>
      <c r="H272" t="s">
        <v>61</v>
      </c>
      <c r="I272" s="90" t="s">
        <v>87</v>
      </c>
    </row>
    <row r="273" spans="1:9" x14ac:dyDescent="0.25">
      <c r="A273" t="s">
        <v>30</v>
      </c>
      <c r="B273" t="s">
        <v>249</v>
      </c>
      <c r="C273" t="s">
        <v>508</v>
      </c>
      <c r="D273" t="s">
        <v>59</v>
      </c>
      <c r="E273" t="s">
        <v>64</v>
      </c>
      <c r="F273" s="4" t="s">
        <v>216</v>
      </c>
      <c r="G273" t="s">
        <v>216</v>
      </c>
      <c r="H273" t="s">
        <v>216</v>
      </c>
      <c r="I273" s="90" t="s">
        <v>216</v>
      </c>
    </row>
    <row r="274" spans="1:9" x14ac:dyDescent="0.25">
      <c r="A274" t="s">
        <v>15</v>
      </c>
      <c r="B274" t="s">
        <v>256</v>
      </c>
      <c r="C274" t="s">
        <v>174</v>
      </c>
      <c r="D274" t="s">
        <v>59</v>
      </c>
      <c r="E274" t="s">
        <v>58</v>
      </c>
      <c r="F274" s="4" t="s">
        <v>215</v>
      </c>
      <c r="G274" t="s">
        <v>60</v>
      </c>
      <c r="H274" t="s">
        <v>90</v>
      </c>
      <c r="I274" s="90" t="s">
        <v>73</v>
      </c>
    </row>
    <row r="275" spans="1:9" x14ac:dyDescent="0.25">
      <c r="A275" t="s">
        <v>15</v>
      </c>
      <c r="B275" t="s">
        <v>280</v>
      </c>
      <c r="C275" t="s">
        <v>509</v>
      </c>
      <c r="D275" t="s">
        <v>70</v>
      </c>
      <c r="E275" t="s">
        <v>72</v>
      </c>
      <c r="F275" s="4" t="s">
        <v>213</v>
      </c>
      <c r="G275" t="s">
        <v>65</v>
      </c>
      <c r="H275" t="s">
        <v>83</v>
      </c>
      <c r="I275" s="90" t="s">
        <v>87</v>
      </c>
    </row>
    <row r="276" spans="1:9" x14ac:dyDescent="0.25">
      <c r="A276" t="s">
        <v>54</v>
      </c>
      <c r="B276" t="s">
        <v>289</v>
      </c>
      <c r="C276" t="s">
        <v>510</v>
      </c>
      <c r="D276" t="s">
        <v>88</v>
      </c>
      <c r="E276" t="s">
        <v>58</v>
      </c>
      <c r="F276" s="4" t="s">
        <v>215</v>
      </c>
      <c r="G276" t="s">
        <v>60</v>
      </c>
      <c r="H276" t="s">
        <v>66</v>
      </c>
      <c r="I276" s="90" t="s">
        <v>87</v>
      </c>
    </row>
    <row r="277" spans="1:9" x14ac:dyDescent="0.25">
      <c r="A277" t="s">
        <v>27</v>
      </c>
      <c r="B277" t="s">
        <v>268</v>
      </c>
      <c r="C277" t="s">
        <v>511</v>
      </c>
      <c r="D277" t="s">
        <v>88</v>
      </c>
      <c r="E277" t="s">
        <v>58</v>
      </c>
      <c r="F277" s="4" t="s">
        <v>219</v>
      </c>
      <c r="G277" t="s">
        <v>60</v>
      </c>
      <c r="H277" t="s">
        <v>61</v>
      </c>
      <c r="I277" s="90" t="s">
        <v>87</v>
      </c>
    </row>
    <row r="278" spans="1:9" x14ac:dyDescent="0.25">
      <c r="A278" t="s">
        <v>17</v>
      </c>
      <c r="B278" t="s">
        <v>286</v>
      </c>
      <c r="C278" t="s">
        <v>512</v>
      </c>
      <c r="D278" t="s">
        <v>88</v>
      </c>
      <c r="E278" t="s">
        <v>58</v>
      </c>
      <c r="F278" s="4" t="s">
        <v>219</v>
      </c>
      <c r="G278" t="s">
        <v>60</v>
      </c>
      <c r="H278" t="s">
        <v>61</v>
      </c>
      <c r="I278" s="90" t="s">
        <v>171</v>
      </c>
    </row>
    <row r="279" spans="1:9" x14ac:dyDescent="0.25">
      <c r="A279" t="s">
        <v>17</v>
      </c>
      <c r="B279" t="s">
        <v>264</v>
      </c>
      <c r="C279" t="s">
        <v>513</v>
      </c>
      <c r="D279" t="s">
        <v>91</v>
      </c>
      <c r="E279" t="s">
        <v>80</v>
      </c>
      <c r="F279" s="4" t="s">
        <v>220</v>
      </c>
      <c r="G279" t="s">
        <v>81</v>
      </c>
      <c r="H279" t="s">
        <v>146</v>
      </c>
      <c r="I279" s="90" t="s">
        <v>87</v>
      </c>
    </row>
    <row r="280" spans="1:9" x14ac:dyDescent="0.25">
      <c r="A280" t="s">
        <v>15</v>
      </c>
      <c r="B280" t="s">
        <v>253</v>
      </c>
      <c r="C280" t="s">
        <v>514</v>
      </c>
      <c r="D280" t="s">
        <v>59</v>
      </c>
      <c r="E280" t="s">
        <v>58</v>
      </c>
      <c r="F280" s="4" t="s">
        <v>213</v>
      </c>
      <c r="G280" t="s">
        <v>105</v>
      </c>
      <c r="H280" t="s">
        <v>66</v>
      </c>
      <c r="I280" s="90" t="s">
        <v>87</v>
      </c>
    </row>
    <row r="281" spans="1:9" x14ac:dyDescent="0.25">
      <c r="A281" t="s">
        <v>15</v>
      </c>
      <c r="B281" t="s">
        <v>260</v>
      </c>
      <c r="C281" t="s">
        <v>515</v>
      </c>
      <c r="D281" t="s">
        <v>88</v>
      </c>
      <c r="E281" t="s">
        <v>58</v>
      </c>
      <c r="F281" s="4" t="s">
        <v>222</v>
      </c>
      <c r="G281" t="s">
        <v>60</v>
      </c>
      <c r="H281" t="s">
        <v>77</v>
      </c>
      <c r="I281" s="90" t="s">
        <v>62</v>
      </c>
    </row>
    <row r="282" spans="1:9" x14ac:dyDescent="0.25">
      <c r="A282" t="s">
        <v>30</v>
      </c>
      <c r="B282" t="s">
        <v>288</v>
      </c>
      <c r="C282" t="s">
        <v>176</v>
      </c>
      <c r="D282" t="s">
        <v>116</v>
      </c>
      <c r="E282" t="s">
        <v>64</v>
      </c>
      <c r="F282" s="4" t="s">
        <v>219</v>
      </c>
      <c r="G282" t="s">
        <v>65</v>
      </c>
      <c r="H282" t="s">
        <v>67</v>
      </c>
      <c r="I282" s="90" t="s">
        <v>87</v>
      </c>
    </row>
    <row r="283" spans="1:9" x14ac:dyDescent="0.25">
      <c r="A283" t="s">
        <v>30</v>
      </c>
      <c r="B283" t="s">
        <v>283</v>
      </c>
      <c r="C283" t="s">
        <v>516</v>
      </c>
      <c r="D283" t="s">
        <v>91</v>
      </c>
      <c r="E283" t="s">
        <v>80</v>
      </c>
      <c r="F283" s="4" t="s">
        <v>220</v>
      </c>
      <c r="G283" t="s">
        <v>81</v>
      </c>
      <c r="H283" t="s">
        <v>66</v>
      </c>
      <c r="I283" s="90" t="s">
        <v>106</v>
      </c>
    </row>
    <row r="284" spans="1:9" x14ac:dyDescent="0.25">
      <c r="A284" t="s">
        <v>15</v>
      </c>
      <c r="B284" t="s">
        <v>253</v>
      </c>
      <c r="C284" t="s">
        <v>517</v>
      </c>
      <c r="D284" t="s">
        <v>88</v>
      </c>
      <c r="E284" t="s">
        <v>58</v>
      </c>
      <c r="F284" s="4" t="s">
        <v>213</v>
      </c>
      <c r="G284" t="s">
        <v>60</v>
      </c>
      <c r="H284" t="s">
        <v>77</v>
      </c>
      <c r="I284" s="90" t="s">
        <v>87</v>
      </c>
    </row>
    <row r="285" spans="1:9" x14ac:dyDescent="0.25">
      <c r="A285" t="s">
        <v>30</v>
      </c>
      <c r="B285" t="s">
        <v>283</v>
      </c>
      <c r="C285" t="s">
        <v>518</v>
      </c>
      <c r="D285" t="s">
        <v>59</v>
      </c>
      <c r="E285" t="s">
        <v>64</v>
      </c>
      <c r="F285" s="4" t="s">
        <v>213</v>
      </c>
      <c r="G285" t="s">
        <v>60</v>
      </c>
      <c r="H285" t="s">
        <v>67</v>
      </c>
      <c r="I285" s="90" t="s">
        <v>171</v>
      </c>
    </row>
    <row r="286" spans="1:9" x14ac:dyDescent="0.25">
      <c r="A286" t="s">
        <v>17</v>
      </c>
      <c r="B286" t="s">
        <v>270</v>
      </c>
      <c r="C286" t="s">
        <v>519</v>
      </c>
      <c r="D286" t="s">
        <v>59</v>
      </c>
      <c r="E286" t="s">
        <v>58</v>
      </c>
      <c r="F286" s="4" t="s">
        <v>217</v>
      </c>
      <c r="G286" t="s">
        <v>60</v>
      </c>
      <c r="H286" t="s">
        <v>61</v>
      </c>
      <c r="I286" s="90" t="s">
        <v>115</v>
      </c>
    </row>
    <row r="287" spans="1:9" x14ac:dyDescent="0.25">
      <c r="A287" t="s">
        <v>15</v>
      </c>
      <c r="B287" t="s">
        <v>256</v>
      </c>
      <c r="C287" t="s">
        <v>520</v>
      </c>
      <c r="D287" t="s">
        <v>59</v>
      </c>
      <c r="E287" t="s">
        <v>58</v>
      </c>
      <c r="F287" s="4" t="s">
        <v>216</v>
      </c>
      <c r="G287" t="s">
        <v>216</v>
      </c>
      <c r="H287" t="s">
        <v>216</v>
      </c>
      <c r="I287" s="90" t="s">
        <v>216</v>
      </c>
    </row>
    <row r="288" spans="1:9" x14ac:dyDescent="0.25">
      <c r="A288" t="s">
        <v>15</v>
      </c>
      <c r="B288" t="s">
        <v>266</v>
      </c>
      <c r="C288" t="s">
        <v>521</v>
      </c>
      <c r="D288" t="s">
        <v>88</v>
      </c>
      <c r="E288" t="s">
        <v>58</v>
      </c>
      <c r="F288" s="4" t="s">
        <v>216</v>
      </c>
      <c r="G288" t="s">
        <v>60</v>
      </c>
      <c r="H288" t="s">
        <v>90</v>
      </c>
      <c r="I288" s="90" t="s">
        <v>87</v>
      </c>
    </row>
    <row r="289" spans="1:9" x14ac:dyDescent="0.25">
      <c r="A289" t="s">
        <v>17</v>
      </c>
      <c r="B289" t="s">
        <v>262</v>
      </c>
      <c r="C289" t="s">
        <v>522</v>
      </c>
      <c r="D289" t="s">
        <v>59</v>
      </c>
      <c r="E289" t="s">
        <v>58</v>
      </c>
      <c r="F289" s="4" t="s">
        <v>221</v>
      </c>
      <c r="G289" t="s">
        <v>60</v>
      </c>
      <c r="H289" t="s">
        <v>61</v>
      </c>
      <c r="I289" s="90" t="s">
        <v>131</v>
      </c>
    </row>
    <row r="290" spans="1:9" x14ac:dyDescent="0.25">
      <c r="A290" t="s">
        <v>17</v>
      </c>
      <c r="B290" t="s">
        <v>269</v>
      </c>
      <c r="C290" t="s">
        <v>119</v>
      </c>
      <c r="D290" t="s">
        <v>59</v>
      </c>
      <c r="E290" t="s">
        <v>58</v>
      </c>
      <c r="F290" s="4" t="s">
        <v>222</v>
      </c>
      <c r="G290" t="s">
        <v>60</v>
      </c>
      <c r="H290" t="s">
        <v>76</v>
      </c>
      <c r="I290" s="90" t="s">
        <v>62</v>
      </c>
    </row>
    <row r="291" spans="1:9" x14ac:dyDescent="0.25">
      <c r="A291" t="s">
        <v>15</v>
      </c>
      <c r="B291" t="s">
        <v>266</v>
      </c>
      <c r="C291" t="s">
        <v>523</v>
      </c>
      <c r="D291" t="s">
        <v>88</v>
      </c>
      <c r="E291" t="s">
        <v>64</v>
      </c>
      <c r="F291" s="4" t="s">
        <v>212</v>
      </c>
      <c r="G291" t="s">
        <v>105</v>
      </c>
      <c r="H291" t="s">
        <v>66</v>
      </c>
      <c r="I291" s="90" t="s">
        <v>87</v>
      </c>
    </row>
    <row r="292" spans="1:9" x14ac:dyDescent="0.25">
      <c r="A292" t="s">
        <v>30</v>
      </c>
      <c r="B292" t="s">
        <v>263</v>
      </c>
      <c r="C292" t="s">
        <v>524</v>
      </c>
      <c r="D292" t="s">
        <v>70</v>
      </c>
      <c r="E292" t="s">
        <v>64</v>
      </c>
      <c r="F292" s="4" t="s">
        <v>215</v>
      </c>
      <c r="G292" t="s">
        <v>65</v>
      </c>
      <c r="H292" t="s">
        <v>67</v>
      </c>
      <c r="I292" s="90" t="s">
        <v>87</v>
      </c>
    </row>
    <row r="293" spans="1:9" x14ac:dyDescent="0.25">
      <c r="A293" t="s">
        <v>17</v>
      </c>
      <c r="B293" t="s">
        <v>259</v>
      </c>
      <c r="C293" t="s">
        <v>525</v>
      </c>
      <c r="D293" t="s">
        <v>59</v>
      </c>
      <c r="E293" t="s">
        <v>58</v>
      </c>
      <c r="F293" s="4" t="s">
        <v>216</v>
      </c>
      <c r="G293" t="s">
        <v>60</v>
      </c>
      <c r="H293" t="s">
        <v>77</v>
      </c>
      <c r="I293" s="90" t="s">
        <v>101</v>
      </c>
    </row>
    <row r="294" spans="1:9" x14ac:dyDescent="0.25">
      <c r="A294" t="s">
        <v>17</v>
      </c>
      <c r="B294" t="s">
        <v>281</v>
      </c>
      <c r="C294" t="s">
        <v>526</v>
      </c>
      <c r="D294" t="s">
        <v>88</v>
      </c>
      <c r="E294" t="s">
        <v>58</v>
      </c>
      <c r="F294" s="4" t="s">
        <v>213</v>
      </c>
      <c r="G294" t="s">
        <v>60</v>
      </c>
      <c r="H294" t="s">
        <v>77</v>
      </c>
      <c r="I294" s="90" t="s">
        <v>144</v>
      </c>
    </row>
    <row r="295" spans="1:9" x14ac:dyDescent="0.25">
      <c r="A295" t="s">
        <v>27</v>
      </c>
      <c r="B295" t="s">
        <v>261</v>
      </c>
      <c r="C295" t="s">
        <v>527</v>
      </c>
      <c r="D295" t="s">
        <v>116</v>
      </c>
      <c r="E295" t="s">
        <v>64</v>
      </c>
      <c r="F295" s="4" t="s">
        <v>230</v>
      </c>
      <c r="G295" t="s">
        <v>65</v>
      </c>
      <c r="H295" t="s">
        <v>66</v>
      </c>
      <c r="I295" s="90" t="s">
        <v>87</v>
      </c>
    </row>
    <row r="296" spans="1:9" x14ac:dyDescent="0.25">
      <c r="A296" t="s">
        <v>17</v>
      </c>
      <c r="B296" t="s">
        <v>277</v>
      </c>
      <c r="C296" t="s">
        <v>528</v>
      </c>
      <c r="D296" t="s">
        <v>70</v>
      </c>
      <c r="E296" t="s">
        <v>72</v>
      </c>
      <c r="F296" s="4" t="s">
        <v>222</v>
      </c>
      <c r="G296" t="s">
        <v>65</v>
      </c>
      <c r="H296" t="s">
        <v>67</v>
      </c>
      <c r="I296" s="90" t="s">
        <v>114</v>
      </c>
    </row>
    <row r="297" spans="1:9" x14ac:dyDescent="0.25">
      <c r="A297" t="s">
        <v>17</v>
      </c>
      <c r="B297" t="s">
        <v>277</v>
      </c>
      <c r="C297" t="s">
        <v>529</v>
      </c>
      <c r="D297" t="s">
        <v>70</v>
      </c>
      <c r="E297" t="s">
        <v>72</v>
      </c>
      <c r="F297" s="4" t="s">
        <v>222</v>
      </c>
      <c r="G297" t="s">
        <v>65</v>
      </c>
      <c r="H297" t="s">
        <v>67</v>
      </c>
      <c r="I297" s="90" t="s">
        <v>833</v>
      </c>
    </row>
    <row r="298" spans="1:9" x14ac:dyDescent="0.25">
      <c r="A298" t="s">
        <v>17</v>
      </c>
      <c r="B298" t="s">
        <v>269</v>
      </c>
      <c r="C298" t="s">
        <v>530</v>
      </c>
      <c r="D298" t="s">
        <v>70</v>
      </c>
      <c r="E298" t="s">
        <v>72</v>
      </c>
      <c r="F298" s="4" t="s">
        <v>222</v>
      </c>
      <c r="G298" t="s">
        <v>65</v>
      </c>
      <c r="H298" t="s">
        <v>67</v>
      </c>
      <c r="I298" s="90" t="s">
        <v>834</v>
      </c>
    </row>
    <row r="299" spans="1:9" x14ac:dyDescent="0.25">
      <c r="A299" t="s">
        <v>15</v>
      </c>
      <c r="B299" t="s">
        <v>260</v>
      </c>
      <c r="C299" t="s">
        <v>531</v>
      </c>
      <c r="D299" t="s">
        <v>70</v>
      </c>
      <c r="E299" t="s">
        <v>58</v>
      </c>
      <c r="F299" s="4" t="s">
        <v>217</v>
      </c>
      <c r="G299" t="s">
        <v>65</v>
      </c>
      <c r="H299" t="s">
        <v>86</v>
      </c>
      <c r="I299" s="90" t="s">
        <v>73</v>
      </c>
    </row>
    <row r="300" spans="1:9" x14ac:dyDescent="0.25">
      <c r="A300" t="s">
        <v>30</v>
      </c>
      <c r="B300" t="s">
        <v>288</v>
      </c>
      <c r="C300" t="s">
        <v>532</v>
      </c>
      <c r="D300" t="s">
        <v>91</v>
      </c>
      <c r="E300" t="s">
        <v>80</v>
      </c>
      <c r="F300" s="4" t="s">
        <v>216</v>
      </c>
      <c r="G300" t="s">
        <v>81</v>
      </c>
      <c r="H300" t="s">
        <v>216</v>
      </c>
      <c r="I300" s="90" t="s">
        <v>216</v>
      </c>
    </row>
    <row r="301" spans="1:9" x14ac:dyDescent="0.25">
      <c r="A301" t="s">
        <v>15</v>
      </c>
      <c r="B301" t="s">
        <v>280</v>
      </c>
      <c r="C301" t="s">
        <v>533</v>
      </c>
      <c r="D301" t="s">
        <v>59</v>
      </c>
      <c r="E301" t="s">
        <v>58</v>
      </c>
      <c r="F301" s="4" t="s">
        <v>222</v>
      </c>
      <c r="G301" t="s">
        <v>60</v>
      </c>
      <c r="H301" t="s">
        <v>79</v>
      </c>
      <c r="I301" s="90" t="s">
        <v>73</v>
      </c>
    </row>
    <row r="302" spans="1:9" x14ac:dyDescent="0.25">
      <c r="A302" t="s">
        <v>30</v>
      </c>
      <c r="B302" t="s">
        <v>249</v>
      </c>
      <c r="C302" t="s">
        <v>534</v>
      </c>
      <c r="D302" t="s">
        <v>70</v>
      </c>
      <c r="E302" t="s">
        <v>98</v>
      </c>
      <c r="F302" s="4" t="s">
        <v>214</v>
      </c>
      <c r="G302" t="s">
        <v>65</v>
      </c>
      <c r="H302" t="s">
        <v>83</v>
      </c>
      <c r="I302" s="90" t="s">
        <v>87</v>
      </c>
    </row>
    <row r="303" spans="1:9" x14ac:dyDescent="0.25">
      <c r="A303" t="s">
        <v>15</v>
      </c>
      <c r="B303" t="s">
        <v>255</v>
      </c>
      <c r="C303" t="s">
        <v>424</v>
      </c>
      <c r="D303" t="s">
        <v>59</v>
      </c>
      <c r="E303" t="s">
        <v>58</v>
      </c>
      <c r="F303" s="4" t="s">
        <v>213</v>
      </c>
      <c r="G303" t="s">
        <v>147</v>
      </c>
      <c r="H303" t="s">
        <v>61</v>
      </c>
      <c r="I303" s="90" t="s">
        <v>103</v>
      </c>
    </row>
    <row r="304" spans="1:9" x14ac:dyDescent="0.25">
      <c r="A304" t="s">
        <v>30</v>
      </c>
      <c r="B304" t="s">
        <v>282</v>
      </c>
      <c r="C304" t="s">
        <v>535</v>
      </c>
      <c r="D304" t="s">
        <v>70</v>
      </c>
      <c r="E304" t="s">
        <v>72</v>
      </c>
      <c r="F304" s="4" t="s">
        <v>214</v>
      </c>
      <c r="G304" t="s">
        <v>65</v>
      </c>
      <c r="H304" t="s">
        <v>67</v>
      </c>
      <c r="I304" s="90" t="s">
        <v>87</v>
      </c>
    </row>
    <row r="305" spans="1:9" x14ac:dyDescent="0.25">
      <c r="A305" t="s">
        <v>17</v>
      </c>
      <c r="B305" t="s">
        <v>259</v>
      </c>
      <c r="C305" t="s">
        <v>536</v>
      </c>
      <c r="D305" t="s">
        <v>59</v>
      </c>
      <c r="E305" t="s">
        <v>58</v>
      </c>
      <c r="F305" s="4" t="s">
        <v>216</v>
      </c>
      <c r="G305" t="s">
        <v>60</v>
      </c>
      <c r="H305" t="s">
        <v>77</v>
      </c>
      <c r="I305" s="90" t="s">
        <v>71</v>
      </c>
    </row>
    <row r="306" spans="1:9" x14ac:dyDescent="0.25">
      <c r="A306" t="s">
        <v>30</v>
      </c>
      <c r="B306" t="s">
        <v>267</v>
      </c>
      <c r="C306" t="s">
        <v>537</v>
      </c>
      <c r="D306" t="s">
        <v>116</v>
      </c>
      <c r="E306" t="s">
        <v>153</v>
      </c>
      <c r="F306" s="4" t="s">
        <v>219</v>
      </c>
      <c r="G306" t="s">
        <v>65</v>
      </c>
      <c r="H306" t="s">
        <v>67</v>
      </c>
      <c r="I306" s="90" t="s">
        <v>103</v>
      </c>
    </row>
    <row r="307" spans="1:9" x14ac:dyDescent="0.25">
      <c r="A307" t="s">
        <v>17</v>
      </c>
      <c r="B307" t="s">
        <v>265</v>
      </c>
      <c r="C307" t="s">
        <v>538</v>
      </c>
      <c r="D307" t="s">
        <v>59</v>
      </c>
      <c r="E307" t="s">
        <v>58</v>
      </c>
      <c r="F307" s="4" t="s">
        <v>214</v>
      </c>
      <c r="G307" t="s">
        <v>60</v>
      </c>
      <c r="H307" t="s">
        <v>61</v>
      </c>
      <c r="I307" s="90" t="s">
        <v>97</v>
      </c>
    </row>
    <row r="308" spans="1:9" x14ac:dyDescent="0.25">
      <c r="A308" t="s">
        <v>17</v>
      </c>
      <c r="B308" t="s">
        <v>277</v>
      </c>
      <c r="C308" t="s">
        <v>167</v>
      </c>
      <c r="D308" t="s">
        <v>70</v>
      </c>
      <c r="E308" t="s">
        <v>98</v>
      </c>
      <c r="F308" s="4" t="s">
        <v>215</v>
      </c>
      <c r="G308" t="s">
        <v>65</v>
      </c>
      <c r="H308" t="s">
        <v>83</v>
      </c>
      <c r="I308" s="90" t="s">
        <v>87</v>
      </c>
    </row>
    <row r="309" spans="1:9" x14ac:dyDescent="0.25">
      <c r="A309" t="s">
        <v>15</v>
      </c>
      <c r="B309" t="s">
        <v>260</v>
      </c>
      <c r="C309" t="s">
        <v>539</v>
      </c>
      <c r="D309" t="s">
        <v>59</v>
      </c>
      <c r="E309" t="s">
        <v>58</v>
      </c>
      <c r="F309" s="4" t="s">
        <v>222</v>
      </c>
      <c r="G309" t="s">
        <v>60</v>
      </c>
      <c r="H309" t="s">
        <v>76</v>
      </c>
      <c r="I309" s="90" t="s">
        <v>152</v>
      </c>
    </row>
    <row r="310" spans="1:9" x14ac:dyDescent="0.25">
      <c r="A310" t="s">
        <v>27</v>
      </c>
      <c r="B310" t="s">
        <v>261</v>
      </c>
      <c r="C310" t="s">
        <v>540</v>
      </c>
      <c r="D310" t="s">
        <v>88</v>
      </c>
      <c r="E310" t="s">
        <v>58</v>
      </c>
      <c r="F310" s="4" t="s">
        <v>215</v>
      </c>
      <c r="G310" t="s">
        <v>105</v>
      </c>
      <c r="H310" t="s">
        <v>90</v>
      </c>
      <c r="I310" s="90" t="s">
        <v>835</v>
      </c>
    </row>
    <row r="311" spans="1:9" x14ac:dyDescent="0.25">
      <c r="A311" t="s">
        <v>30</v>
      </c>
      <c r="B311" t="s">
        <v>267</v>
      </c>
      <c r="C311" t="s">
        <v>541</v>
      </c>
      <c r="D311" t="s">
        <v>88</v>
      </c>
      <c r="E311" t="s">
        <v>58</v>
      </c>
      <c r="F311" s="4" t="s">
        <v>216</v>
      </c>
      <c r="G311" t="s">
        <v>60</v>
      </c>
      <c r="H311" t="s">
        <v>95</v>
      </c>
      <c r="I311" s="90" t="s">
        <v>171</v>
      </c>
    </row>
    <row r="312" spans="1:9" x14ac:dyDescent="0.25">
      <c r="A312" t="s">
        <v>30</v>
      </c>
      <c r="B312" t="s">
        <v>267</v>
      </c>
      <c r="C312" t="s">
        <v>237</v>
      </c>
      <c r="D312" t="s">
        <v>70</v>
      </c>
      <c r="E312" t="s">
        <v>98</v>
      </c>
      <c r="F312" s="4" t="s">
        <v>222</v>
      </c>
      <c r="G312" t="s">
        <v>65</v>
      </c>
      <c r="H312" t="s">
        <v>67</v>
      </c>
      <c r="I312" s="90" t="s">
        <v>118</v>
      </c>
    </row>
    <row r="313" spans="1:9" x14ac:dyDescent="0.25">
      <c r="A313" t="s">
        <v>17</v>
      </c>
      <c r="B313" t="s">
        <v>269</v>
      </c>
      <c r="C313" t="s">
        <v>542</v>
      </c>
      <c r="D313" t="s">
        <v>70</v>
      </c>
      <c r="E313" t="s">
        <v>58</v>
      </c>
      <c r="F313" s="4" t="s">
        <v>222</v>
      </c>
      <c r="G313" t="s">
        <v>65</v>
      </c>
      <c r="H313" t="s">
        <v>76</v>
      </c>
      <c r="I313" s="90" t="s">
        <v>62</v>
      </c>
    </row>
    <row r="314" spans="1:9" x14ac:dyDescent="0.25">
      <c r="A314" t="s">
        <v>15</v>
      </c>
      <c r="B314" t="s">
        <v>257</v>
      </c>
      <c r="C314" t="s">
        <v>543</v>
      </c>
      <c r="D314" t="s">
        <v>59</v>
      </c>
      <c r="E314" t="s">
        <v>58</v>
      </c>
      <c r="F314" s="4" t="s">
        <v>221</v>
      </c>
      <c r="G314" t="s">
        <v>147</v>
      </c>
      <c r="H314" t="s">
        <v>61</v>
      </c>
      <c r="I314" s="90" t="s">
        <v>62</v>
      </c>
    </row>
    <row r="315" spans="1:9" x14ac:dyDescent="0.25">
      <c r="A315" t="s">
        <v>27</v>
      </c>
      <c r="B315" t="s">
        <v>273</v>
      </c>
      <c r="C315" t="s">
        <v>544</v>
      </c>
      <c r="D315" t="s">
        <v>100</v>
      </c>
      <c r="E315" t="s">
        <v>64</v>
      </c>
      <c r="F315" s="4" t="s">
        <v>216</v>
      </c>
      <c r="G315" t="s">
        <v>65</v>
      </c>
      <c r="H315" t="s">
        <v>83</v>
      </c>
      <c r="I315" s="90" t="s">
        <v>87</v>
      </c>
    </row>
    <row r="316" spans="1:9" x14ac:dyDescent="0.25">
      <c r="A316" t="s">
        <v>17</v>
      </c>
      <c r="B316" t="s">
        <v>277</v>
      </c>
      <c r="C316" t="s">
        <v>390</v>
      </c>
      <c r="D316" t="s">
        <v>70</v>
      </c>
      <c r="E316" t="s">
        <v>98</v>
      </c>
      <c r="F316" s="4" t="s">
        <v>216</v>
      </c>
      <c r="G316" t="s">
        <v>65</v>
      </c>
      <c r="H316" t="s">
        <v>67</v>
      </c>
      <c r="I316" s="90" t="s">
        <v>87</v>
      </c>
    </row>
    <row r="317" spans="1:9" x14ac:dyDescent="0.25">
      <c r="A317" t="s">
        <v>17</v>
      </c>
      <c r="B317" t="s">
        <v>259</v>
      </c>
      <c r="C317" t="s">
        <v>545</v>
      </c>
      <c r="D317" t="s">
        <v>59</v>
      </c>
      <c r="E317" t="s">
        <v>58</v>
      </c>
      <c r="F317" s="4" t="s">
        <v>217</v>
      </c>
      <c r="G317" t="s">
        <v>60</v>
      </c>
      <c r="H317" t="s">
        <v>61</v>
      </c>
      <c r="I317" s="90" t="s">
        <v>87</v>
      </c>
    </row>
    <row r="318" spans="1:9" x14ac:dyDescent="0.25">
      <c r="A318" t="s">
        <v>17</v>
      </c>
      <c r="B318" t="s">
        <v>259</v>
      </c>
      <c r="C318" t="s">
        <v>546</v>
      </c>
      <c r="D318" t="s">
        <v>59</v>
      </c>
      <c r="E318" t="s">
        <v>58</v>
      </c>
      <c r="F318" s="4" t="s">
        <v>212</v>
      </c>
      <c r="G318" t="s">
        <v>60</v>
      </c>
      <c r="H318" t="s">
        <v>75</v>
      </c>
      <c r="I318" s="90" t="s">
        <v>136</v>
      </c>
    </row>
    <row r="319" spans="1:9" x14ac:dyDescent="0.25">
      <c r="A319" t="s">
        <v>27</v>
      </c>
      <c r="B319" t="s">
        <v>272</v>
      </c>
      <c r="C319" t="s">
        <v>547</v>
      </c>
      <c r="D319" t="s">
        <v>59</v>
      </c>
      <c r="E319" t="s">
        <v>58</v>
      </c>
      <c r="F319" s="4" t="s">
        <v>222</v>
      </c>
      <c r="G319" t="s">
        <v>60</v>
      </c>
      <c r="H319" t="s">
        <v>79</v>
      </c>
      <c r="I319" s="90" t="s">
        <v>128</v>
      </c>
    </row>
    <row r="320" spans="1:9" x14ac:dyDescent="0.25">
      <c r="A320" t="s">
        <v>54</v>
      </c>
      <c r="B320" t="s">
        <v>290</v>
      </c>
      <c r="C320" t="s">
        <v>548</v>
      </c>
      <c r="D320" t="s">
        <v>88</v>
      </c>
      <c r="E320" t="s">
        <v>64</v>
      </c>
      <c r="F320" s="4" t="s">
        <v>219</v>
      </c>
      <c r="G320" t="s">
        <v>105</v>
      </c>
      <c r="H320" t="s">
        <v>146</v>
      </c>
      <c r="I320" s="90" t="s">
        <v>836</v>
      </c>
    </row>
    <row r="321" spans="1:9" x14ac:dyDescent="0.25">
      <c r="A321" t="s">
        <v>17</v>
      </c>
      <c r="B321" t="s">
        <v>251</v>
      </c>
      <c r="C321" t="s">
        <v>549</v>
      </c>
      <c r="D321" t="s">
        <v>59</v>
      </c>
      <c r="E321" t="s">
        <v>98</v>
      </c>
      <c r="F321" s="4" t="s">
        <v>217</v>
      </c>
      <c r="G321" t="s">
        <v>105</v>
      </c>
      <c r="H321" t="s">
        <v>66</v>
      </c>
      <c r="I321" s="90" t="s">
        <v>62</v>
      </c>
    </row>
    <row r="322" spans="1:9" x14ac:dyDescent="0.25">
      <c r="A322" t="s">
        <v>15</v>
      </c>
      <c r="B322" t="s">
        <v>260</v>
      </c>
      <c r="C322" t="s">
        <v>550</v>
      </c>
      <c r="D322" t="s">
        <v>59</v>
      </c>
      <c r="E322" t="s">
        <v>58</v>
      </c>
      <c r="F322" s="4" t="s">
        <v>213</v>
      </c>
      <c r="G322" t="s">
        <v>60</v>
      </c>
      <c r="H322" t="s">
        <v>61</v>
      </c>
      <c r="I322" s="90" t="s">
        <v>124</v>
      </c>
    </row>
    <row r="323" spans="1:9" x14ac:dyDescent="0.25">
      <c r="A323" t="s">
        <v>27</v>
      </c>
      <c r="B323" t="s">
        <v>261</v>
      </c>
      <c r="C323" t="s">
        <v>551</v>
      </c>
      <c r="D323" t="s">
        <v>70</v>
      </c>
      <c r="E323" t="s">
        <v>72</v>
      </c>
      <c r="F323" s="4" t="s">
        <v>216</v>
      </c>
      <c r="G323" t="s">
        <v>65</v>
      </c>
      <c r="H323" t="s">
        <v>83</v>
      </c>
      <c r="I323" s="90" t="s">
        <v>837</v>
      </c>
    </row>
    <row r="324" spans="1:9" x14ac:dyDescent="0.25">
      <c r="A324" t="s">
        <v>17</v>
      </c>
      <c r="B324" t="s">
        <v>252</v>
      </c>
      <c r="C324" t="s">
        <v>552</v>
      </c>
      <c r="D324" t="s">
        <v>88</v>
      </c>
      <c r="E324" t="s">
        <v>58</v>
      </c>
      <c r="F324" s="4" t="s">
        <v>222</v>
      </c>
      <c r="G324" t="s">
        <v>60</v>
      </c>
      <c r="H324" t="s">
        <v>77</v>
      </c>
      <c r="I324" s="90" t="s">
        <v>838</v>
      </c>
    </row>
    <row r="325" spans="1:9" x14ac:dyDescent="0.25">
      <c r="A325" t="s">
        <v>27</v>
      </c>
      <c r="B325" t="s">
        <v>250</v>
      </c>
      <c r="C325" t="s">
        <v>553</v>
      </c>
      <c r="D325" t="s">
        <v>100</v>
      </c>
      <c r="E325" t="s">
        <v>58</v>
      </c>
      <c r="F325" s="4" t="s">
        <v>215</v>
      </c>
      <c r="G325" t="s">
        <v>65</v>
      </c>
      <c r="H325" t="s">
        <v>146</v>
      </c>
      <c r="I325" s="90" t="s">
        <v>87</v>
      </c>
    </row>
    <row r="326" spans="1:9" x14ac:dyDescent="0.25">
      <c r="A326" t="s">
        <v>17</v>
      </c>
      <c r="B326" t="s">
        <v>277</v>
      </c>
      <c r="C326" t="s">
        <v>554</v>
      </c>
      <c r="D326" t="s">
        <v>91</v>
      </c>
      <c r="E326" t="s">
        <v>80</v>
      </c>
      <c r="F326" s="4" t="s">
        <v>220</v>
      </c>
      <c r="G326" t="s">
        <v>81</v>
      </c>
      <c r="H326" t="s">
        <v>83</v>
      </c>
      <c r="I326" s="90" t="s">
        <v>128</v>
      </c>
    </row>
    <row r="327" spans="1:9" x14ac:dyDescent="0.25">
      <c r="A327" t="s">
        <v>17</v>
      </c>
      <c r="B327" t="s">
        <v>270</v>
      </c>
      <c r="C327" t="s">
        <v>555</v>
      </c>
      <c r="D327" t="s">
        <v>59</v>
      </c>
      <c r="E327" t="s">
        <v>58</v>
      </c>
      <c r="F327" s="4" t="s">
        <v>217</v>
      </c>
      <c r="G327" t="s">
        <v>60</v>
      </c>
      <c r="H327" t="s">
        <v>61</v>
      </c>
      <c r="I327" s="90" t="s">
        <v>85</v>
      </c>
    </row>
    <row r="328" spans="1:9" x14ac:dyDescent="0.25">
      <c r="A328" t="s">
        <v>17</v>
      </c>
      <c r="B328" t="s">
        <v>259</v>
      </c>
      <c r="C328" t="s">
        <v>556</v>
      </c>
      <c r="D328" t="s">
        <v>59</v>
      </c>
      <c r="E328" t="s">
        <v>58</v>
      </c>
      <c r="F328" s="4" t="s">
        <v>221</v>
      </c>
      <c r="G328" t="s">
        <v>60</v>
      </c>
      <c r="H328" t="s">
        <v>61</v>
      </c>
      <c r="I328" s="90" t="s">
        <v>152</v>
      </c>
    </row>
    <row r="329" spans="1:9" x14ac:dyDescent="0.25">
      <c r="A329" t="s">
        <v>15</v>
      </c>
      <c r="B329" t="s">
        <v>248</v>
      </c>
      <c r="C329" t="s">
        <v>557</v>
      </c>
      <c r="D329" t="s">
        <v>99</v>
      </c>
      <c r="E329" t="s">
        <v>58</v>
      </c>
      <c r="F329" s="4" t="s">
        <v>214</v>
      </c>
      <c r="G329" t="s">
        <v>60</v>
      </c>
      <c r="H329" t="s">
        <v>90</v>
      </c>
      <c r="I329" s="90" t="s">
        <v>87</v>
      </c>
    </row>
    <row r="330" spans="1:9" x14ac:dyDescent="0.25">
      <c r="A330" t="s">
        <v>15</v>
      </c>
      <c r="B330" t="s">
        <v>260</v>
      </c>
      <c r="C330" t="s">
        <v>558</v>
      </c>
      <c r="D330" t="s">
        <v>88</v>
      </c>
      <c r="E330" t="s">
        <v>107</v>
      </c>
      <c r="F330" s="4" t="s">
        <v>213</v>
      </c>
      <c r="G330" t="s">
        <v>60</v>
      </c>
      <c r="H330" t="s">
        <v>79</v>
      </c>
      <c r="I330" s="90" t="s">
        <v>145</v>
      </c>
    </row>
    <row r="331" spans="1:9" x14ac:dyDescent="0.25">
      <c r="A331" t="s">
        <v>30</v>
      </c>
      <c r="B331" t="s">
        <v>263</v>
      </c>
      <c r="C331" t="s">
        <v>559</v>
      </c>
      <c r="D331" t="s">
        <v>70</v>
      </c>
      <c r="E331" t="s">
        <v>72</v>
      </c>
      <c r="F331" s="4" t="s">
        <v>218</v>
      </c>
      <c r="G331" t="s">
        <v>65</v>
      </c>
      <c r="H331" t="s">
        <v>67</v>
      </c>
      <c r="I331" s="90" t="s">
        <v>62</v>
      </c>
    </row>
    <row r="332" spans="1:9" x14ac:dyDescent="0.25">
      <c r="A332" t="s">
        <v>15</v>
      </c>
      <c r="B332" t="s">
        <v>260</v>
      </c>
      <c r="C332" t="s">
        <v>110</v>
      </c>
      <c r="D332" t="s">
        <v>59</v>
      </c>
      <c r="E332" t="s">
        <v>58</v>
      </c>
      <c r="F332" s="4" t="s">
        <v>218</v>
      </c>
      <c r="G332" t="s">
        <v>60</v>
      </c>
      <c r="H332" t="s">
        <v>86</v>
      </c>
      <c r="I332" s="90" t="s">
        <v>62</v>
      </c>
    </row>
    <row r="333" spans="1:9" x14ac:dyDescent="0.25">
      <c r="A333" t="s">
        <v>17</v>
      </c>
      <c r="B333" t="s">
        <v>284</v>
      </c>
      <c r="C333" t="s">
        <v>560</v>
      </c>
      <c r="D333" t="s">
        <v>70</v>
      </c>
      <c r="E333" t="s">
        <v>72</v>
      </c>
      <c r="F333" s="4" t="s">
        <v>222</v>
      </c>
      <c r="G333" t="s">
        <v>65</v>
      </c>
      <c r="H333" t="s">
        <v>66</v>
      </c>
      <c r="I333" s="90" t="s">
        <v>87</v>
      </c>
    </row>
    <row r="334" spans="1:9" x14ac:dyDescent="0.25">
      <c r="A334" t="s">
        <v>30</v>
      </c>
      <c r="B334" t="s">
        <v>263</v>
      </c>
      <c r="C334" t="s">
        <v>561</v>
      </c>
      <c r="D334" t="s">
        <v>70</v>
      </c>
      <c r="E334" t="s">
        <v>72</v>
      </c>
      <c r="F334" s="4" t="s">
        <v>220</v>
      </c>
      <c r="G334" t="s">
        <v>65</v>
      </c>
      <c r="H334" t="s">
        <v>61</v>
      </c>
      <c r="I334" s="90" t="s">
        <v>62</v>
      </c>
    </row>
    <row r="335" spans="1:9" x14ac:dyDescent="0.25">
      <c r="A335" t="s">
        <v>17</v>
      </c>
      <c r="B335" t="s">
        <v>269</v>
      </c>
      <c r="C335" t="s">
        <v>562</v>
      </c>
      <c r="D335" t="s">
        <v>59</v>
      </c>
      <c r="E335" t="s">
        <v>98</v>
      </c>
      <c r="F335" s="4" t="s">
        <v>217</v>
      </c>
      <c r="G335" t="s">
        <v>60</v>
      </c>
      <c r="H335" t="s">
        <v>76</v>
      </c>
      <c r="I335" s="90" t="s">
        <v>85</v>
      </c>
    </row>
    <row r="336" spans="1:9" x14ac:dyDescent="0.25">
      <c r="A336" t="s">
        <v>17</v>
      </c>
      <c r="B336" t="s">
        <v>269</v>
      </c>
      <c r="C336" t="s">
        <v>563</v>
      </c>
      <c r="D336" t="s">
        <v>70</v>
      </c>
      <c r="E336" t="s">
        <v>72</v>
      </c>
      <c r="F336" s="4" t="s">
        <v>216</v>
      </c>
      <c r="G336" t="s">
        <v>65</v>
      </c>
      <c r="H336" t="s">
        <v>83</v>
      </c>
      <c r="I336" s="90" t="s">
        <v>216</v>
      </c>
    </row>
    <row r="337" spans="1:9" x14ac:dyDescent="0.25">
      <c r="A337" t="s">
        <v>30</v>
      </c>
      <c r="B337" t="s">
        <v>254</v>
      </c>
      <c r="C337" t="s">
        <v>564</v>
      </c>
      <c r="D337" t="s">
        <v>88</v>
      </c>
      <c r="E337" t="s">
        <v>58</v>
      </c>
      <c r="F337" s="4" t="s">
        <v>213</v>
      </c>
      <c r="G337" t="s">
        <v>60</v>
      </c>
      <c r="H337" t="s">
        <v>95</v>
      </c>
      <c r="I337" s="90" t="s">
        <v>839</v>
      </c>
    </row>
    <row r="338" spans="1:9" x14ac:dyDescent="0.25">
      <c r="A338" t="s">
        <v>17</v>
      </c>
      <c r="B338" t="s">
        <v>269</v>
      </c>
      <c r="C338" t="s">
        <v>565</v>
      </c>
      <c r="D338" t="s">
        <v>88</v>
      </c>
      <c r="E338" t="s">
        <v>58</v>
      </c>
      <c r="F338" s="4" t="s">
        <v>222</v>
      </c>
      <c r="G338" t="s">
        <v>60</v>
      </c>
      <c r="H338" t="s">
        <v>79</v>
      </c>
      <c r="I338" s="90" t="s">
        <v>128</v>
      </c>
    </row>
    <row r="339" spans="1:9" x14ac:dyDescent="0.25">
      <c r="A339" t="s">
        <v>17</v>
      </c>
      <c r="B339" t="s">
        <v>277</v>
      </c>
      <c r="C339" t="s">
        <v>566</v>
      </c>
      <c r="D339" t="s">
        <v>70</v>
      </c>
      <c r="E339" t="s">
        <v>72</v>
      </c>
      <c r="F339" s="4" t="s">
        <v>213</v>
      </c>
      <c r="G339" t="s">
        <v>65</v>
      </c>
      <c r="H339" t="s">
        <v>67</v>
      </c>
      <c r="I339" s="90" t="s">
        <v>118</v>
      </c>
    </row>
    <row r="340" spans="1:9" x14ac:dyDescent="0.25">
      <c r="A340" t="s">
        <v>17</v>
      </c>
      <c r="B340" t="s">
        <v>277</v>
      </c>
      <c r="C340" t="s">
        <v>495</v>
      </c>
      <c r="D340" t="s">
        <v>70</v>
      </c>
      <c r="E340" t="s">
        <v>98</v>
      </c>
      <c r="F340" s="4" t="s">
        <v>217</v>
      </c>
      <c r="G340" t="s">
        <v>65</v>
      </c>
      <c r="H340" t="s">
        <v>83</v>
      </c>
      <c r="I340" s="90" t="s">
        <v>87</v>
      </c>
    </row>
    <row r="341" spans="1:9" x14ac:dyDescent="0.25">
      <c r="A341" t="s">
        <v>17</v>
      </c>
      <c r="B341" t="s">
        <v>269</v>
      </c>
      <c r="C341" t="s">
        <v>567</v>
      </c>
      <c r="D341" t="s">
        <v>59</v>
      </c>
      <c r="E341" t="s">
        <v>58</v>
      </c>
      <c r="F341" s="4" t="s">
        <v>216</v>
      </c>
      <c r="G341" t="s">
        <v>60</v>
      </c>
      <c r="H341" t="s">
        <v>76</v>
      </c>
      <c r="I341" s="90" t="s">
        <v>145</v>
      </c>
    </row>
    <row r="342" spans="1:9" x14ac:dyDescent="0.25">
      <c r="A342" t="s">
        <v>15</v>
      </c>
      <c r="B342" t="s">
        <v>260</v>
      </c>
      <c r="C342" t="s">
        <v>568</v>
      </c>
      <c r="D342" t="s">
        <v>91</v>
      </c>
      <c r="E342" t="s">
        <v>80</v>
      </c>
      <c r="F342" s="4" t="s">
        <v>222</v>
      </c>
      <c r="G342" t="s">
        <v>81</v>
      </c>
      <c r="H342" t="s">
        <v>90</v>
      </c>
      <c r="I342" s="90" t="s">
        <v>128</v>
      </c>
    </row>
    <row r="343" spans="1:9" x14ac:dyDescent="0.25">
      <c r="A343" t="s">
        <v>30</v>
      </c>
      <c r="B343" t="s">
        <v>267</v>
      </c>
      <c r="C343" t="s">
        <v>569</v>
      </c>
      <c r="D343" t="s">
        <v>70</v>
      </c>
      <c r="E343" t="s">
        <v>64</v>
      </c>
      <c r="F343" s="4" t="s">
        <v>213</v>
      </c>
      <c r="G343" t="s">
        <v>65</v>
      </c>
      <c r="H343" t="s">
        <v>67</v>
      </c>
      <c r="I343" s="90" t="s">
        <v>141</v>
      </c>
    </row>
    <row r="344" spans="1:9" x14ac:dyDescent="0.25">
      <c r="A344" t="s">
        <v>17</v>
      </c>
      <c r="B344" t="s">
        <v>269</v>
      </c>
      <c r="C344" t="s">
        <v>570</v>
      </c>
      <c r="D344" t="s">
        <v>59</v>
      </c>
      <c r="E344" t="s">
        <v>58</v>
      </c>
      <c r="F344" s="4" t="s">
        <v>222</v>
      </c>
      <c r="G344" t="s">
        <v>60</v>
      </c>
      <c r="H344" t="s">
        <v>79</v>
      </c>
      <c r="I344" s="90" t="s">
        <v>69</v>
      </c>
    </row>
    <row r="345" spans="1:9" x14ac:dyDescent="0.25">
      <c r="A345" t="s">
        <v>15</v>
      </c>
      <c r="B345" t="s">
        <v>266</v>
      </c>
      <c r="C345" t="s">
        <v>571</v>
      </c>
      <c r="D345" t="s">
        <v>88</v>
      </c>
      <c r="E345" t="s">
        <v>58</v>
      </c>
      <c r="F345" s="4" t="s">
        <v>215</v>
      </c>
      <c r="G345" t="s">
        <v>60</v>
      </c>
      <c r="H345" t="s">
        <v>90</v>
      </c>
      <c r="I345" s="90" t="s">
        <v>139</v>
      </c>
    </row>
    <row r="346" spans="1:9" x14ac:dyDescent="0.25">
      <c r="A346" t="s">
        <v>17</v>
      </c>
      <c r="B346" t="s">
        <v>269</v>
      </c>
      <c r="C346" t="s">
        <v>125</v>
      </c>
      <c r="D346" t="s">
        <v>88</v>
      </c>
      <c r="E346" t="s">
        <v>58</v>
      </c>
      <c r="F346" s="4" t="s">
        <v>213</v>
      </c>
      <c r="G346" t="s">
        <v>60</v>
      </c>
      <c r="H346" t="s">
        <v>76</v>
      </c>
      <c r="I346" s="90" t="s">
        <v>87</v>
      </c>
    </row>
    <row r="347" spans="1:9" x14ac:dyDescent="0.25">
      <c r="A347" t="s">
        <v>54</v>
      </c>
      <c r="B347" t="s">
        <v>290</v>
      </c>
      <c r="C347" t="s">
        <v>572</v>
      </c>
      <c r="D347" t="s">
        <v>96</v>
      </c>
      <c r="E347" t="s">
        <v>80</v>
      </c>
      <c r="F347" s="4" t="s">
        <v>216</v>
      </c>
      <c r="G347" t="s">
        <v>81</v>
      </c>
      <c r="H347" t="s">
        <v>83</v>
      </c>
      <c r="I347" s="90" t="s">
        <v>73</v>
      </c>
    </row>
    <row r="348" spans="1:9" x14ac:dyDescent="0.25">
      <c r="A348" t="s">
        <v>27</v>
      </c>
      <c r="B348" t="s">
        <v>261</v>
      </c>
      <c r="C348" t="s">
        <v>573</v>
      </c>
      <c r="D348" t="s">
        <v>100</v>
      </c>
      <c r="E348" t="s">
        <v>64</v>
      </c>
      <c r="F348" s="4" t="s">
        <v>222</v>
      </c>
      <c r="G348" t="s">
        <v>65</v>
      </c>
      <c r="H348" t="s">
        <v>67</v>
      </c>
      <c r="I348" s="90" t="s">
        <v>135</v>
      </c>
    </row>
    <row r="349" spans="1:9" x14ac:dyDescent="0.25">
      <c r="A349" t="s">
        <v>54</v>
      </c>
      <c r="B349" t="s">
        <v>290</v>
      </c>
      <c r="C349" t="s">
        <v>574</v>
      </c>
      <c r="D349" t="s">
        <v>88</v>
      </c>
      <c r="E349" t="s">
        <v>819</v>
      </c>
      <c r="F349" s="4" t="s">
        <v>214</v>
      </c>
      <c r="G349" t="s">
        <v>60</v>
      </c>
      <c r="H349" t="s">
        <v>146</v>
      </c>
      <c r="I349" s="90" t="s">
        <v>85</v>
      </c>
    </row>
    <row r="350" spans="1:9" x14ac:dyDescent="0.25">
      <c r="A350" t="s">
        <v>27</v>
      </c>
      <c r="B350" t="s">
        <v>261</v>
      </c>
      <c r="C350" t="s">
        <v>575</v>
      </c>
      <c r="D350" t="s">
        <v>70</v>
      </c>
      <c r="E350" t="s">
        <v>58</v>
      </c>
      <c r="F350" s="4" t="s">
        <v>222</v>
      </c>
      <c r="G350" t="s">
        <v>65</v>
      </c>
      <c r="H350" t="s">
        <v>67</v>
      </c>
      <c r="I350" s="90" t="s">
        <v>132</v>
      </c>
    </row>
    <row r="351" spans="1:9" x14ac:dyDescent="0.25">
      <c r="A351" t="s">
        <v>17</v>
      </c>
      <c r="B351" t="s">
        <v>277</v>
      </c>
      <c r="C351" t="s">
        <v>576</v>
      </c>
      <c r="D351" t="s">
        <v>70</v>
      </c>
      <c r="E351" t="s">
        <v>98</v>
      </c>
      <c r="F351" s="4" t="s">
        <v>222</v>
      </c>
      <c r="G351" t="s">
        <v>65</v>
      </c>
      <c r="H351" t="s">
        <v>83</v>
      </c>
      <c r="I351" s="90" t="s">
        <v>62</v>
      </c>
    </row>
    <row r="352" spans="1:9" x14ac:dyDescent="0.25">
      <c r="A352" t="s">
        <v>15</v>
      </c>
      <c r="B352" t="s">
        <v>256</v>
      </c>
      <c r="C352" t="s">
        <v>577</v>
      </c>
      <c r="D352" t="s">
        <v>88</v>
      </c>
      <c r="E352" t="s">
        <v>58</v>
      </c>
      <c r="F352" s="4" t="s">
        <v>216</v>
      </c>
      <c r="G352" t="s">
        <v>105</v>
      </c>
      <c r="H352" t="s">
        <v>828</v>
      </c>
      <c r="I352" s="90" t="s">
        <v>69</v>
      </c>
    </row>
    <row r="353" spans="1:9" x14ac:dyDescent="0.25">
      <c r="A353" t="s">
        <v>15</v>
      </c>
      <c r="B353" t="s">
        <v>253</v>
      </c>
      <c r="C353" t="s">
        <v>173</v>
      </c>
      <c r="D353" t="s">
        <v>88</v>
      </c>
      <c r="E353" t="s">
        <v>58</v>
      </c>
      <c r="F353" s="4" t="s">
        <v>215</v>
      </c>
      <c r="G353" t="s">
        <v>60</v>
      </c>
      <c r="H353" t="s">
        <v>61</v>
      </c>
      <c r="I353" s="90" t="s">
        <v>166</v>
      </c>
    </row>
    <row r="354" spans="1:9" x14ac:dyDescent="0.25">
      <c r="A354" t="s">
        <v>15</v>
      </c>
      <c r="B354" t="s">
        <v>260</v>
      </c>
      <c r="C354" t="s">
        <v>578</v>
      </c>
      <c r="D354" t="s">
        <v>59</v>
      </c>
      <c r="E354" t="s">
        <v>58</v>
      </c>
      <c r="F354" s="4" t="s">
        <v>218</v>
      </c>
      <c r="G354" t="s">
        <v>60</v>
      </c>
      <c r="H354" t="s">
        <v>77</v>
      </c>
      <c r="I354" s="90" t="s">
        <v>62</v>
      </c>
    </row>
    <row r="355" spans="1:9" x14ac:dyDescent="0.25">
      <c r="A355" t="s">
        <v>17</v>
      </c>
      <c r="B355" t="s">
        <v>270</v>
      </c>
      <c r="C355" t="s">
        <v>579</v>
      </c>
      <c r="D355" t="s">
        <v>70</v>
      </c>
      <c r="E355" t="s">
        <v>64</v>
      </c>
      <c r="F355" s="4" t="s">
        <v>222</v>
      </c>
      <c r="G355" t="s">
        <v>65</v>
      </c>
      <c r="H355" t="s">
        <v>67</v>
      </c>
      <c r="I355" s="90" t="s">
        <v>69</v>
      </c>
    </row>
    <row r="356" spans="1:9" x14ac:dyDescent="0.25">
      <c r="A356" t="s">
        <v>17</v>
      </c>
      <c r="B356" t="s">
        <v>277</v>
      </c>
      <c r="C356" t="s">
        <v>240</v>
      </c>
      <c r="D356" t="s">
        <v>70</v>
      </c>
      <c r="E356" t="s">
        <v>72</v>
      </c>
      <c r="F356" s="4" t="s">
        <v>222</v>
      </c>
      <c r="G356" t="s">
        <v>65</v>
      </c>
      <c r="H356" t="s">
        <v>67</v>
      </c>
      <c r="I356" s="90" t="s">
        <v>114</v>
      </c>
    </row>
    <row r="357" spans="1:9" x14ac:dyDescent="0.25">
      <c r="A357" t="s">
        <v>30</v>
      </c>
      <c r="B357" t="s">
        <v>267</v>
      </c>
      <c r="C357" t="s">
        <v>580</v>
      </c>
      <c r="D357" t="s">
        <v>88</v>
      </c>
      <c r="E357" t="s">
        <v>58</v>
      </c>
      <c r="F357" s="4" t="s">
        <v>219</v>
      </c>
      <c r="G357" t="s">
        <v>60</v>
      </c>
      <c r="H357" t="s">
        <v>76</v>
      </c>
      <c r="I357" s="90" t="s">
        <v>69</v>
      </c>
    </row>
    <row r="358" spans="1:9" x14ac:dyDescent="0.25">
      <c r="A358" t="s">
        <v>15</v>
      </c>
      <c r="B358" t="s">
        <v>280</v>
      </c>
      <c r="C358" t="s">
        <v>581</v>
      </c>
      <c r="D358" t="s">
        <v>88</v>
      </c>
      <c r="E358" t="s">
        <v>58</v>
      </c>
      <c r="F358" s="4" t="s">
        <v>216</v>
      </c>
      <c r="G358" t="s">
        <v>60</v>
      </c>
      <c r="H358" t="s">
        <v>79</v>
      </c>
      <c r="I358" s="90" t="s">
        <v>103</v>
      </c>
    </row>
    <row r="359" spans="1:9" x14ac:dyDescent="0.25">
      <c r="A359" t="s">
        <v>17</v>
      </c>
      <c r="B359" t="s">
        <v>277</v>
      </c>
      <c r="C359" t="s">
        <v>246</v>
      </c>
      <c r="D359" t="s">
        <v>70</v>
      </c>
      <c r="E359" t="s">
        <v>98</v>
      </c>
      <c r="F359" s="4" t="s">
        <v>214</v>
      </c>
      <c r="G359" t="s">
        <v>65</v>
      </c>
      <c r="H359" t="s">
        <v>83</v>
      </c>
      <c r="I359" s="90" t="s">
        <v>142</v>
      </c>
    </row>
    <row r="360" spans="1:9" x14ac:dyDescent="0.25">
      <c r="A360" t="s">
        <v>17</v>
      </c>
      <c r="B360" t="s">
        <v>279</v>
      </c>
      <c r="C360" t="s">
        <v>582</v>
      </c>
      <c r="D360" t="s">
        <v>59</v>
      </c>
      <c r="E360" t="s">
        <v>58</v>
      </c>
      <c r="F360" s="4" t="s">
        <v>213</v>
      </c>
      <c r="G360" t="s">
        <v>60</v>
      </c>
      <c r="H360" t="s">
        <v>61</v>
      </c>
      <c r="I360" s="90" t="s">
        <v>140</v>
      </c>
    </row>
    <row r="361" spans="1:9" x14ac:dyDescent="0.25">
      <c r="A361" t="s">
        <v>15</v>
      </c>
      <c r="B361" t="s">
        <v>248</v>
      </c>
      <c r="C361" t="s">
        <v>583</v>
      </c>
      <c r="D361" t="s">
        <v>59</v>
      </c>
      <c r="E361" t="s">
        <v>58</v>
      </c>
      <c r="F361" s="4" t="s">
        <v>222</v>
      </c>
      <c r="G361" t="s">
        <v>137</v>
      </c>
      <c r="H361" t="s">
        <v>86</v>
      </c>
      <c r="I361" s="90" t="s">
        <v>128</v>
      </c>
    </row>
    <row r="362" spans="1:9" x14ac:dyDescent="0.25">
      <c r="A362" t="s">
        <v>30</v>
      </c>
      <c r="B362" t="s">
        <v>283</v>
      </c>
      <c r="C362" t="s">
        <v>246</v>
      </c>
      <c r="D362" t="s">
        <v>70</v>
      </c>
      <c r="E362" t="s">
        <v>98</v>
      </c>
      <c r="F362" s="4" t="s">
        <v>215</v>
      </c>
      <c r="G362" t="s">
        <v>65</v>
      </c>
      <c r="H362" t="s">
        <v>83</v>
      </c>
      <c r="I362" s="90" t="s">
        <v>87</v>
      </c>
    </row>
    <row r="363" spans="1:9" x14ac:dyDescent="0.25">
      <c r="A363" t="s">
        <v>15</v>
      </c>
      <c r="B363" t="s">
        <v>266</v>
      </c>
      <c r="C363" t="s">
        <v>584</v>
      </c>
      <c r="D363" t="s">
        <v>88</v>
      </c>
      <c r="E363" t="s">
        <v>58</v>
      </c>
      <c r="F363" s="4" t="s">
        <v>213</v>
      </c>
      <c r="G363" t="s">
        <v>60</v>
      </c>
      <c r="H363" t="s">
        <v>77</v>
      </c>
      <c r="I363" s="90" t="s">
        <v>87</v>
      </c>
    </row>
    <row r="364" spans="1:9" x14ac:dyDescent="0.25">
      <c r="A364" t="s">
        <v>17</v>
      </c>
      <c r="B364" t="s">
        <v>259</v>
      </c>
      <c r="C364" t="s">
        <v>585</v>
      </c>
      <c r="D364" t="s">
        <v>59</v>
      </c>
      <c r="E364" t="s">
        <v>58</v>
      </c>
      <c r="F364" s="4" t="s">
        <v>213</v>
      </c>
      <c r="G364" t="s">
        <v>60</v>
      </c>
      <c r="H364" t="s">
        <v>61</v>
      </c>
      <c r="I364" s="90" t="s">
        <v>144</v>
      </c>
    </row>
    <row r="365" spans="1:9" x14ac:dyDescent="0.25">
      <c r="A365" t="s">
        <v>17</v>
      </c>
      <c r="B365" t="s">
        <v>269</v>
      </c>
      <c r="C365" t="s">
        <v>586</v>
      </c>
      <c r="D365" t="s">
        <v>59</v>
      </c>
      <c r="E365" t="s">
        <v>58</v>
      </c>
      <c r="F365" s="4" t="s">
        <v>213</v>
      </c>
      <c r="G365" t="s">
        <v>60</v>
      </c>
      <c r="H365" t="s">
        <v>76</v>
      </c>
      <c r="I365" s="90" t="s">
        <v>111</v>
      </c>
    </row>
    <row r="366" spans="1:9" x14ac:dyDescent="0.25">
      <c r="A366" t="s">
        <v>15</v>
      </c>
      <c r="B366" t="s">
        <v>260</v>
      </c>
      <c r="C366" t="s">
        <v>587</v>
      </c>
      <c r="D366" t="s">
        <v>88</v>
      </c>
      <c r="E366" t="s">
        <v>107</v>
      </c>
      <c r="F366" s="4" t="s">
        <v>219</v>
      </c>
      <c r="G366" t="s">
        <v>60</v>
      </c>
      <c r="H366" t="s">
        <v>79</v>
      </c>
      <c r="I366" s="90" t="s">
        <v>136</v>
      </c>
    </row>
    <row r="367" spans="1:9" x14ac:dyDescent="0.25">
      <c r="A367" t="s">
        <v>17</v>
      </c>
      <c r="B367" t="s">
        <v>270</v>
      </c>
      <c r="C367" t="s">
        <v>588</v>
      </c>
      <c r="D367" t="s">
        <v>59</v>
      </c>
      <c r="E367" t="s">
        <v>58</v>
      </c>
      <c r="F367" s="4" t="s">
        <v>213</v>
      </c>
      <c r="G367" t="s">
        <v>60</v>
      </c>
      <c r="H367" t="s">
        <v>61</v>
      </c>
      <c r="I367" s="90" t="s">
        <v>128</v>
      </c>
    </row>
    <row r="368" spans="1:9" x14ac:dyDescent="0.25">
      <c r="A368" t="s">
        <v>17</v>
      </c>
      <c r="B368" t="s">
        <v>259</v>
      </c>
      <c r="C368" t="s">
        <v>589</v>
      </c>
      <c r="D368" t="s">
        <v>59</v>
      </c>
      <c r="E368" t="s">
        <v>58</v>
      </c>
      <c r="F368" s="4" t="s">
        <v>214</v>
      </c>
      <c r="G368" t="s">
        <v>60</v>
      </c>
      <c r="H368" t="s">
        <v>61</v>
      </c>
      <c r="I368" s="90" t="s">
        <v>840</v>
      </c>
    </row>
    <row r="369" spans="1:9" x14ac:dyDescent="0.25">
      <c r="A369" t="s">
        <v>17</v>
      </c>
      <c r="B369" t="s">
        <v>259</v>
      </c>
      <c r="C369" t="s">
        <v>590</v>
      </c>
      <c r="D369" t="s">
        <v>59</v>
      </c>
      <c r="E369" t="s">
        <v>98</v>
      </c>
      <c r="F369" s="4" t="s">
        <v>214</v>
      </c>
      <c r="G369" t="s">
        <v>137</v>
      </c>
      <c r="H369" t="s">
        <v>90</v>
      </c>
      <c r="I369" s="90" t="s">
        <v>69</v>
      </c>
    </row>
    <row r="370" spans="1:9" x14ac:dyDescent="0.25">
      <c r="A370" t="s">
        <v>27</v>
      </c>
      <c r="B370" t="s">
        <v>261</v>
      </c>
      <c r="C370" t="s">
        <v>591</v>
      </c>
      <c r="D370" t="s">
        <v>88</v>
      </c>
      <c r="E370" t="s">
        <v>58</v>
      </c>
      <c r="F370" s="4" t="s">
        <v>214</v>
      </c>
      <c r="G370" t="s">
        <v>105</v>
      </c>
      <c r="H370" t="s">
        <v>92</v>
      </c>
      <c r="I370" s="90" t="s">
        <v>97</v>
      </c>
    </row>
    <row r="371" spans="1:9" x14ac:dyDescent="0.25">
      <c r="A371" t="s">
        <v>17</v>
      </c>
      <c r="B371" t="s">
        <v>281</v>
      </c>
      <c r="C371" t="s">
        <v>592</v>
      </c>
      <c r="D371" t="s">
        <v>59</v>
      </c>
      <c r="E371" t="s">
        <v>58</v>
      </c>
      <c r="F371" s="4" t="s">
        <v>212</v>
      </c>
      <c r="G371" t="s">
        <v>60</v>
      </c>
      <c r="H371" t="s">
        <v>77</v>
      </c>
      <c r="I371" s="90" t="s">
        <v>124</v>
      </c>
    </row>
    <row r="372" spans="1:9" x14ac:dyDescent="0.25">
      <c r="A372" t="s">
        <v>15</v>
      </c>
      <c r="B372" t="s">
        <v>280</v>
      </c>
      <c r="C372" t="s">
        <v>593</v>
      </c>
      <c r="D372" t="s">
        <v>88</v>
      </c>
      <c r="E372" t="s">
        <v>58</v>
      </c>
      <c r="F372" s="4" t="s">
        <v>215</v>
      </c>
      <c r="G372" t="s">
        <v>60</v>
      </c>
      <c r="H372" t="s">
        <v>79</v>
      </c>
      <c r="I372" s="90" t="s">
        <v>150</v>
      </c>
    </row>
    <row r="373" spans="1:9" x14ac:dyDescent="0.25">
      <c r="A373" t="s">
        <v>17</v>
      </c>
      <c r="B373" t="s">
        <v>270</v>
      </c>
      <c r="C373" t="s">
        <v>369</v>
      </c>
      <c r="D373" t="s">
        <v>59</v>
      </c>
      <c r="E373" t="s">
        <v>58</v>
      </c>
      <c r="F373" s="4" t="s">
        <v>212</v>
      </c>
      <c r="G373" t="s">
        <v>60</v>
      </c>
      <c r="H373" t="s">
        <v>61</v>
      </c>
      <c r="I373" s="90" t="s">
        <v>136</v>
      </c>
    </row>
    <row r="374" spans="1:9" x14ac:dyDescent="0.25">
      <c r="A374" t="s">
        <v>17</v>
      </c>
      <c r="B374" t="s">
        <v>270</v>
      </c>
      <c r="C374" t="s">
        <v>594</v>
      </c>
      <c r="D374" t="s">
        <v>59</v>
      </c>
      <c r="E374" t="s">
        <v>58</v>
      </c>
      <c r="F374" s="4" t="s">
        <v>216</v>
      </c>
      <c r="G374" t="s">
        <v>60</v>
      </c>
      <c r="H374" t="s">
        <v>61</v>
      </c>
      <c r="I374" s="90" t="s">
        <v>71</v>
      </c>
    </row>
    <row r="375" spans="1:9" x14ac:dyDescent="0.25">
      <c r="A375" t="s">
        <v>27</v>
      </c>
      <c r="B375" t="s">
        <v>261</v>
      </c>
      <c r="C375" t="s">
        <v>595</v>
      </c>
      <c r="D375" t="s">
        <v>70</v>
      </c>
      <c r="E375" t="s">
        <v>72</v>
      </c>
      <c r="F375" s="4" t="s">
        <v>216</v>
      </c>
      <c r="G375" t="s">
        <v>65</v>
      </c>
      <c r="H375" t="s">
        <v>83</v>
      </c>
      <c r="I375" s="90" t="s">
        <v>62</v>
      </c>
    </row>
    <row r="376" spans="1:9" x14ac:dyDescent="0.25">
      <c r="A376" t="s">
        <v>17</v>
      </c>
      <c r="B376" t="s">
        <v>252</v>
      </c>
      <c r="C376" t="s">
        <v>596</v>
      </c>
      <c r="D376" t="s">
        <v>59</v>
      </c>
      <c r="E376" t="s">
        <v>64</v>
      </c>
      <c r="F376" s="4" t="s">
        <v>222</v>
      </c>
      <c r="G376" t="s">
        <v>60</v>
      </c>
      <c r="H376" t="s">
        <v>77</v>
      </c>
      <c r="I376" s="90" t="s">
        <v>112</v>
      </c>
    </row>
    <row r="377" spans="1:9" x14ac:dyDescent="0.25">
      <c r="A377" t="s">
        <v>17</v>
      </c>
      <c r="B377" t="s">
        <v>284</v>
      </c>
      <c r="C377" t="s">
        <v>597</v>
      </c>
      <c r="D377" t="s">
        <v>88</v>
      </c>
      <c r="E377" t="s">
        <v>58</v>
      </c>
      <c r="F377" s="4" t="s">
        <v>222</v>
      </c>
      <c r="G377" t="s">
        <v>60</v>
      </c>
      <c r="H377" t="s">
        <v>95</v>
      </c>
      <c r="I377" s="90" t="s">
        <v>71</v>
      </c>
    </row>
    <row r="378" spans="1:9" x14ac:dyDescent="0.25">
      <c r="A378" t="s">
        <v>27</v>
      </c>
      <c r="B378" t="s">
        <v>250</v>
      </c>
      <c r="C378" t="s">
        <v>598</v>
      </c>
      <c r="D378" t="s">
        <v>91</v>
      </c>
      <c r="E378" t="s">
        <v>80</v>
      </c>
      <c r="F378" s="4" t="s">
        <v>216</v>
      </c>
      <c r="G378" t="s">
        <v>81</v>
      </c>
      <c r="H378" t="s">
        <v>216</v>
      </c>
      <c r="I378" s="90" t="s">
        <v>216</v>
      </c>
    </row>
    <row r="379" spans="1:9" x14ac:dyDescent="0.25">
      <c r="A379" t="s">
        <v>15</v>
      </c>
      <c r="B379" t="s">
        <v>260</v>
      </c>
      <c r="C379" t="s">
        <v>599</v>
      </c>
      <c r="D379" t="s">
        <v>59</v>
      </c>
      <c r="E379" t="s">
        <v>58</v>
      </c>
      <c r="F379" s="4" t="s">
        <v>222</v>
      </c>
      <c r="G379" t="s">
        <v>60</v>
      </c>
      <c r="H379" t="s">
        <v>61</v>
      </c>
      <c r="I379" s="90" t="s">
        <v>131</v>
      </c>
    </row>
    <row r="380" spans="1:9" x14ac:dyDescent="0.25">
      <c r="A380" t="s">
        <v>17</v>
      </c>
      <c r="B380" t="s">
        <v>269</v>
      </c>
      <c r="C380" t="s">
        <v>119</v>
      </c>
      <c r="D380" t="s">
        <v>59</v>
      </c>
      <c r="E380" t="s">
        <v>58</v>
      </c>
      <c r="F380" s="4" t="s">
        <v>213</v>
      </c>
      <c r="G380" t="s">
        <v>60</v>
      </c>
      <c r="H380" t="s">
        <v>76</v>
      </c>
      <c r="I380" s="90" t="s">
        <v>142</v>
      </c>
    </row>
    <row r="381" spans="1:9" x14ac:dyDescent="0.25">
      <c r="A381" t="s">
        <v>17</v>
      </c>
      <c r="B381" t="s">
        <v>269</v>
      </c>
      <c r="C381" t="s">
        <v>600</v>
      </c>
      <c r="D381" t="s">
        <v>70</v>
      </c>
      <c r="E381" t="s">
        <v>72</v>
      </c>
      <c r="F381" s="4" t="s">
        <v>222</v>
      </c>
      <c r="G381" t="s">
        <v>65</v>
      </c>
      <c r="H381" t="s">
        <v>67</v>
      </c>
      <c r="I381" s="90" t="s">
        <v>73</v>
      </c>
    </row>
    <row r="382" spans="1:9" x14ac:dyDescent="0.25">
      <c r="A382" t="s">
        <v>17</v>
      </c>
      <c r="B382" t="s">
        <v>269</v>
      </c>
      <c r="C382" t="s">
        <v>601</v>
      </c>
      <c r="D382" t="s">
        <v>59</v>
      </c>
      <c r="E382" t="s">
        <v>58</v>
      </c>
      <c r="F382" s="4" t="s">
        <v>216</v>
      </c>
      <c r="G382" t="s">
        <v>60</v>
      </c>
      <c r="H382" t="s">
        <v>61</v>
      </c>
      <c r="I382" s="90" t="s">
        <v>141</v>
      </c>
    </row>
    <row r="383" spans="1:9" x14ac:dyDescent="0.25">
      <c r="A383" t="s">
        <v>15</v>
      </c>
      <c r="B383" t="s">
        <v>260</v>
      </c>
      <c r="C383" t="s">
        <v>602</v>
      </c>
      <c r="D383" t="s">
        <v>59</v>
      </c>
      <c r="E383" t="s">
        <v>64</v>
      </c>
      <c r="F383" s="4" t="s">
        <v>217</v>
      </c>
      <c r="G383" t="s">
        <v>60</v>
      </c>
      <c r="H383" t="s">
        <v>77</v>
      </c>
      <c r="I383" s="90" t="s">
        <v>87</v>
      </c>
    </row>
    <row r="384" spans="1:9" x14ac:dyDescent="0.25">
      <c r="A384" t="s">
        <v>30</v>
      </c>
      <c r="B384" t="s">
        <v>263</v>
      </c>
      <c r="C384" t="s">
        <v>603</v>
      </c>
      <c r="D384" t="s">
        <v>70</v>
      </c>
      <c r="E384" t="s">
        <v>72</v>
      </c>
      <c r="F384" s="4" t="s">
        <v>216</v>
      </c>
      <c r="G384" t="s">
        <v>65</v>
      </c>
      <c r="H384" t="s">
        <v>67</v>
      </c>
      <c r="I384" s="90" t="s">
        <v>62</v>
      </c>
    </row>
    <row r="385" spans="1:9" x14ac:dyDescent="0.25">
      <c r="A385" t="s">
        <v>17</v>
      </c>
      <c r="B385" t="s">
        <v>259</v>
      </c>
      <c r="C385" t="s">
        <v>604</v>
      </c>
      <c r="D385" t="s">
        <v>59</v>
      </c>
      <c r="E385" t="s">
        <v>58</v>
      </c>
      <c r="F385" s="4" t="s">
        <v>222</v>
      </c>
      <c r="G385" t="s">
        <v>60</v>
      </c>
      <c r="H385" t="s">
        <v>95</v>
      </c>
      <c r="I385" s="90" t="s">
        <v>152</v>
      </c>
    </row>
    <row r="386" spans="1:9" x14ac:dyDescent="0.25">
      <c r="A386" t="s">
        <v>15</v>
      </c>
      <c r="B386" t="s">
        <v>260</v>
      </c>
      <c r="C386" t="s">
        <v>605</v>
      </c>
      <c r="D386" t="s">
        <v>100</v>
      </c>
      <c r="E386" t="s">
        <v>64</v>
      </c>
      <c r="F386" s="4" t="s">
        <v>217</v>
      </c>
      <c r="G386" t="s">
        <v>65</v>
      </c>
      <c r="H386" t="s">
        <v>66</v>
      </c>
      <c r="I386" s="90" t="s">
        <v>152</v>
      </c>
    </row>
    <row r="387" spans="1:9" x14ac:dyDescent="0.25">
      <c r="A387" t="s">
        <v>30</v>
      </c>
      <c r="B387" t="s">
        <v>263</v>
      </c>
      <c r="C387" t="s">
        <v>606</v>
      </c>
      <c r="D387" t="s">
        <v>88</v>
      </c>
      <c r="E387" t="s">
        <v>58</v>
      </c>
      <c r="F387" s="4" t="s">
        <v>222</v>
      </c>
      <c r="G387" t="s">
        <v>137</v>
      </c>
      <c r="H387" t="s">
        <v>95</v>
      </c>
      <c r="I387" s="90" t="s">
        <v>69</v>
      </c>
    </row>
    <row r="388" spans="1:9" x14ac:dyDescent="0.25">
      <c r="A388" t="s">
        <v>30</v>
      </c>
      <c r="B388" t="s">
        <v>263</v>
      </c>
      <c r="C388" t="s">
        <v>607</v>
      </c>
      <c r="D388" t="s">
        <v>70</v>
      </c>
      <c r="E388" t="s">
        <v>72</v>
      </c>
      <c r="F388" s="4" t="s">
        <v>222</v>
      </c>
      <c r="G388" t="s">
        <v>65</v>
      </c>
      <c r="H388" t="s">
        <v>67</v>
      </c>
      <c r="I388" s="90" t="s">
        <v>62</v>
      </c>
    </row>
    <row r="389" spans="1:9" x14ac:dyDescent="0.25">
      <c r="A389" t="s">
        <v>15</v>
      </c>
      <c r="B389" t="s">
        <v>266</v>
      </c>
      <c r="C389" t="s">
        <v>608</v>
      </c>
      <c r="D389" t="s">
        <v>59</v>
      </c>
      <c r="E389" t="s">
        <v>104</v>
      </c>
      <c r="F389" s="4" t="s">
        <v>221</v>
      </c>
      <c r="G389" t="s">
        <v>60</v>
      </c>
      <c r="H389" t="s">
        <v>76</v>
      </c>
      <c r="I389" s="90" t="s">
        <v>62</v>
      </c>
    </row>
    <row r="390" spans="1:9" x14ac:dyDescent="0.25">
      <c r="A390" t="s">
        <v>17</v>
      </c>
      <c r="B390" t="s">
        <v>269</v>
      </c>
      <c r="C390" t="s">
        <v>609</v>
      </c>
      <c r="D390" t="s">
        <v>88</v>
      </c>
      <c r="E390" t="s">
        <v>64</v>
      </c>
      <c r="F390" s="4" t="s">
        <v>212</v>
      </c>
      <c r="G390" t="s">
        <v>60</v>
      </c>
      <c r="H390" t="s">
        <v>61</v>
      </c>
      <c r="I390" s="90" t="s">
        <v>152</v>
      </c>
    </row>
    <row r="391" spans="1:9" x14ac:dyDescent="0.25">
      <c r="A391" t="s">
        <v>15</v>
      </c>
      <c r="B391" t="s">
        <v>260</v>
      </c>
      <c r="C391" t="s">
        <v>610</v>
      </c>
      <c r="D391" t="s">
        <v>59</v>
      </c>
      <c r="E391" t="s">
        <v>58</v>
      </c>
      <c r="F391" s="4" t="s">
        <v>222</v>
      </c>
      <c r="G391" t="s">
        <v>60</v>
      </c>
      <c r="H391" t="s">
        <v>95</v>
      </c>
      <c r="I391" s="90" t="s">
        <v>136</v>
      </c>
    </row>
    <row r="392" spans="1:9" x14ac:dyDescent="0.25">
      <c r="A392" t="s">
        <v>15</v>
      </c>
      <c r="B392" t="s">
        <v>260</v>
      </c>
      <c r="C392" t="s">
        <v>611</v>
      </c>
      <c r="D392" t="s">
        <v>59</v>
      </c>
      <c r="E392" t="s">
        <v>58</v>
      </c>
      <c r="F392" s="4" t="s">
        <v>221</v>
      </c>
      <c r="G392" t="s">
        <v>60</v>
      </c>
      <c r="H392" t="s">
        <v>77</v>
      </c>
      <c r="I392" s="90" t="s">
        <v>131</v>
      </c>
    </row>
    <row r="393" spans="1:9" x14ac:dyDescent="0.25">
      <c r="A393" t="s">
        <v>17</v>
      </c>
      <c r="B393" t="s">
        <v>286</v>
      </c>
      <c r="C393" t="s">
        <v>612</v>
      </c>
      <c r="D393" t="s">
        <v>70</v>
      </c>
      <c r="E393" t="s">
        <v>64</v>
      </c>
      <c r="F393" s="4" t="s">
        <v>216</v>
      </c>
      <c r="G393" t="s">
        <v>65</v>
      </c>
      <c r="H393" t="s">
        <v>67</v>
      </c>
      <c r="I393" s="90" t="s">
        <v>101</v>
      </c>
    </row>
    <row r="394" spans="1:9" x14ac:dyDescent="0.25">
      <c r="A394" t="s">
        <v>27</v>
      </c>
      <c r="B394" t="s">
        <v>287</v>
      </c>
      <c r="C394" t="s">
        <v>109</v>
      </c>
      <c r="D394" t="s">
        <v>70</v>
      </c>
      <c r="E394" t="s">
        <v>64</v>
      </c>
      <c r="F394" s="4" t="s">
        <v>219</v>
      </c>
      <c r="G394" t="s">
        <v>65</v>
      </c>
      <c r="H394" t="s">
        <v>83</v>
      </c>
      <c r="I394" s="90" t="s">
        <v>87</v>
      </c>
    </row>
    <row r="395" spans="1:9" x14ac:dyDescent="0.25">
      <c r="A395" t="s">
        <v>15</v>
      </c>
      <c r="B395" t="s">
        <v>280</v>
      </c>
      <c r="C395" t="s">
        <v>613</v>
      </c>
      <c r="D395" t="s">
        <v>88</v>
      </c>
      <c r="E395" t="s">
        <v>58</v>
      </c>
      <c r="F395" s="4" t="s">
        <v>213</v>
      </c>
      <c r="G395" t="s">
        <v>60</v>
      </c>
      <c r="H395" t="s">
        <v>79</v>
      </c>
      <c r="I395" s="90" t="s">
        <v>87</v>
      </c>
    </row>
    <row r="396" spans="1:9" x14ac:dyDescent="0.25">
      <c r="A396" t="s">
        <v>17</v>
      </c>
      <c r="B396" t="s">
        <v>269</v>
      </c>
      <c r="C396" t="s">
        <v>614</v>
      </c>
      <c r="D396" t="s">
        <v>59</v>
      </c>
      <c r="E396" t="s">
        <v>58</v>
      </c>
      <c r="F396" s="4" t="s">
        <v>222</v>
      </c>
      <c r="G396" t="s">
        <v>60</v>
      </c>
      <c r="H396" t="s">
        <v>76</v>
      </c>
      <c r="I396" s="90" t="s">
        <v>69</v>
      </c>
    </row>
    <row r="397" spans="1:9" x14ac:dyDescent="0.25">
      <c r="A397" t="s">
        <v>27</v>
      </c>
      <c r="B397" t="s">
        <v>261</v>
      </c>
      <c r="C397" t="s">
        <v>615</v>
      </c>
      <c r="D397" t="s">
        <v>70</v>
      </c>
      <c r="E397" t="s">
        <v>849</v>
      </c>
      <c r="F397" s="4" t="s">
        <v>219</v>
      </c>
      <c r="G397" t="s">
        <v>65</v>
      </c>
      <c r="H397" t="s">
        <v>83</v>
      </c>
      <c r="I397" s="90" t="s">
        <v>62</v>
      </c>
    </row>
    <row r="398" spans="1:9" x14ac:dyDescent="0.25">
      <c r="A398" t="s">
        <v>15</v>
      </c>
      <c r="B398" t="s">
        <v>256</v>
      </c>
      <c r="C398" t="s">
        <v>162</v>
      </c>
      <c r="D398" t="s">
        <v>59</v>
      </c>
      <c r="E398" t="s">
        <v>58</v>
      </c>
      <c r="F398" s="4" t="s">
        <v>216</v>
      </c>
      <c r="G398" t="s">
        <v>105</v>
      </c>
      <c r="H398" t="s">
        <v>83</v>
      </c>
      <c r="I398" s="90" t="s">
        <v>126</v>
      </c>
    </row>
    <row r="399" spans="1:9" x14ac:dyDescent="0.25">
      <c r="A399" t="s">
        <v>15</v>
      </c>
      <c r="B399" t="s">
        <v>260</v>
      </c>
      <c r="C399" t="s">
        <v>616</v>
      </c>
      <c r="D399" t="s">
        <v>88</v>
      </c>
      <c r="E399" t="s">
        <v>58</v>
      </c>
      <c r="F399" s="4" t="s">
        <v>213</v>
      </c>
      <c r="G399" t="s">
        <v>60</v>
      </c>
      <c r="H399" t="s">
        <v>90</v>
      </c>
      <c r="I399" s="90" t="s">
        <v>87</v>
      </c>
    </row>
    <row r="400" spans="1:9" x14ac:dyDescent="0.25">
      <c r="A400" t="s">
        <v>15</v>
      </c>
      <c r="B400" t="s">
        <v>248</v>
      </c>
      <c r="C400" t="s">
        <v>617</v>
      </c>
      <c r="D400" t="s">
        <v>70</v>
      </c>
      <c r="E400" t="s">
        <v>64</v>
      </c>
      <c r="F400" s="4" t="s">
        <v>217</v>
      </c>
      <c r="G400" t="s">
        <v>65</v>
      </c>
      <c r="H400" t="s">
        <v>67</v>
      </c>
      <c r="I400" s="90" t="s">
        <v>73</v>
      </c>
    </row>
    <row r="401" spans="1:9" x14ac:dyDescent="0.25">
      <c r="A401" t="s">
        <v>30</v>
      </c>
      <c r="B401" t="s">
        <v>249</v>
      </c>
      <c r="C401" t="s">
        <v>618</v>
      </c>
      <c r="D401" t="s">
        <v>59</v>
      </c>
      <c r="E401" t="s">
        <v>64</v>
      </c>
      <c r="F401" s="4" t="s">
        <v>214</v>
      </c>
      <c r="G401" t="s">
        <v>137</v>
      </c>
      <c r="H401" t="s">
        <v>61</v>
      </c>
      <c r="I401" s="90" t="s">
        <v>841</v>
      </c>
    </row>
    <row r="402" spans="1:9" x14ac:dyDescent="0.25">
      <c r="A402" t="s">
        <v>27</v>
      </c>
      <c r="B402" t="s">
        <v>272</v>
      </c>
      <c r="C402" t="s">
        <v>619</v>
      </c>
      <c r="D402" t="s">
        <v>91</v>
      </c>
      <c r="E402" t="s">
        <v>80</v>
      </c>
      <c r="F402" s="4" t="s">
        <v>216</v>
      </c>
      <c r="G402" t="s">
        <v>81</v>
      </c>
      <c r="H402" t="s">
        <v>146</v>
      </c>
      <c r="I402" s="90" t="s">
        <v>135</v>
      </c>
    </row>
    <row r="403" spans="1:9" x14ac:dyDescent="0.25">
      <c r="A403" t="s">
        <v>30</v>
      </c>
      <c r="B403" t="s">
        <v>263</v>
      </c>
      <c r="C403" t="s">
        <v>620</v>
      </c>
      <c r="D403" t="s">
        <v>59</v>
      </c>
      <c r="E403" t="s">
        <v>58</v>
      </c>
      <c r="F403" s="4" t="s">
        <v>212</v>
      </c>
      <c r="G403" t="s">
        <v>823</v>
      </c>
      <c r="H403" t="s">
        <v>67</v>
      </c>
      <c r="I403" s="90" t="s">
        <v>73</v>
      </c>
    </row>
    <row r="404" spans="1:9" x14ac:dyDescent="0.25">
      <c r="A404" t="s">
        <v>17</v>
      </c>
      <c r="B404" t="s">
        <v>251</v>
      </c>
      <c r="C404" t="s">
        <v>175</v>
      </c>
      <c r="D404" t="s">
        <v>99</v>
      </c>
      <c r="E404" t="s">
        <v>58</v>
      </c>
      <c r="F404" s="4" t="s">
        <v>219</v>
      </c>
      <c r="G404" t="s">
        <v>60</v>
      </c>
      <c r="H404" t="s">
        <v>95</v>
      </c>
      <c r="I404" s="90" t="s">
        <v>164</v>
      </c>
    </row>
    <row r="405" spans="1:9" x14ac:dyDescent="0.25">
      <c r="A405" t="s">
        <v>17</v>
      </c>
      <c r="B405" t="s">
        <v>262</v>
      </c>
      <c r="C405" t="s">
        <v>390</v>
      </c>
      <c r="D405" t="s">
        <v>59</v>
      </c>
      <c r="E405" t="s">
        <v>98</v>
      </c>
      <c r="F405" s="4" t="s">
        <v>215</v>
      </c>
      <c r="G405" t="s">
        <v>60</v>
      </c>
      <c r="H405" t="s">
        <v>77</v>
      </c>
      <c r="I405" s="90" t="s">
        <v>126</v>
      </c>
    </row>
    <row r="406" spans="1:9" x14ac:dyDescent="0.25">
      <c r="A406" t="s">
        <v>15</v>
      </c>
      <c r="B406" t="s">
        <v>256</v>
      </c>
      <c r="C406" t="s">
        <v>621</v>
      </c>
      <c r="D406" t="s">
        <v>88</v>
      </c>
      <c r="E406" t="s">
        <v>64</v>
      </c>
      <c r="F406" s="4" t="s">
        <v>216</v>
      </c>
      <c r="G406" t="s">
        <v>105</v>
      </c>
      <c r="H406" t="s">
        <v>66</v>
      </c>
      <c r="I406" s="90" t="s">
        <v>144</v>
      </c>
    </row>
    <row r="407" spans="1:9" x14ac:dyDescent="0.25">
      <c r="A407" t="s">
        <v>27</v>
      </c>
      <c r="B407" t="s">
        <v>272</v>
      </c>
      <c r="C407" t="s">
        <v>622</v>
      </c>
      <c r="D407" t="s">
        <v>88</v>
      </c>
      <c r="E407" t="s">
        <v>58</v>
      </c>
      <c r="F407" s="4" t="s">
        <v>214</v>
      </c>
      <c r="G407" t="s">
        <v>60</v>
      </c>
      <c r="H407" t="s">
        <v>95</v>
      </c>
      <c r="I407" s="90" t="s">
        <v>69</v>
      </c>
    </row>
    <row r="408" spans="1:9" x14ac:dyDescent="0.25">
      <c r="A408" t="s">
        <v>15</v>
      </c>
      <c r="B408" t="s">
        <v>253</v>
      </c>
      <c r="C408" t="s">
        <v>623</v>
      </c>
      <c r="D408" t="s">
        <v>59</v>
      </c>
      <c r="E408" t="s">
        <v>58</v>
      </c>
      <c r="F408" s="4" t="s">
        <v>217</v>
      </c>
      <c r="G408" t="s">
        <v>60</v>
      </c>
      <c r="H408" t="s">
        <v>61</v>
      </c>
      <c r="I408" s="90" t="s">
        <v>69</v>
      </c>
    </row>
    <row r="409" spans="1:9" x14ac:dyDescent="0.25">
      <c r="A409" t="s">
        <v>27</v>
      </c>
      <c r="B409" t="s">
        <v>272</v>
      </c>
      <c r="C409" t="s">
        <v>624</v>
      </c>
      <c r="D409" t="s">
        <v>88</v>
      </c>
      <c r="E409" t="s">
        <v>58</v>
      </c>
      <c r="F409" s="4" t="s">
        <v>214</v>
      </c>
      <c r="G409" t="s">
        <v>60</v>
      </c>
      <c r="H409" t="s">
        <v>77</v>
      </c>
      <c r="I409" s="90" t="s">
        <v>87</v>
      </c>
    </row>
    <row r="410" spans="1:9" x14ac:dyDescent="0.25">
      <c r="A410" t="s">
        <v>54</v>
      </c>
      <c r="B410" t="s">
        <v>291</v>
      </c>
      <c r="C410" t="s">
        <v>625</v>
      </c>
      <c r="D410" t="s">
        <v>99</v>
      </c>
      <c r="E410" t="s">
        <v>64</v>
      </c>
      <c r="F410" s="4" t="s">
        <v>213</v>
      </c>
      <c r="G410" t="s">
        <v>60</v>
      </c>
      <c r="H410" t="s">
        <v>146</v>
      </c>
      <c r="I410" s="90" t="s">
        <v>141</v>
      </c>
    </row>
    <row r="411" spans="1:9" x14ac:dyDescent="0.25">
      <c r="A411" t="s">
        <v>17</v>
      </c>
      <c r="B411" t="s">
        <v>286</v>
      </c>
      <c r="C411" t="s">
        <v>626</v>
      </c>
      <c r="D411" t="s">
        <v>100</v>
      </c>
      <c r="E411" t="s">
        <v>64</v>
      </c>
      <c r="F411" s="4" t="s">
        <v>213</v>
      </c>
      <c r="G411" t="s">
        <v>65</v>
      </c>
      <c r="H411" t="s">
        <v>67</v>
      </c>
      <c r="I411" s="90" t="s">
        <v>124</v>
      </c>
    </row>
    <row r="412" spans="1:9" x14ac:dyDescent="0.25">
      <c r="A412" t="s">
        <v>15</v>
      </c>
      <c r="B412" t="s">
        <v>248</v>
      </c>
      <c r="C412" t="s">
        <v>627</v>
      </c>
      <c r="D412" t="s">
        <v>70</v>
      </c>
      <c r="E412" t="s">
        <v>58</v>
      </c>
      <c r="F412" s="4" t="s">
        <v>212</v>
      </c>
      <c r="G412" t="s">
        <v>65</v>
      </c>
      <c r="H412" t="s">
        <v>67</v>
      </c>
      <c r="I412" s="90" t="s">
        <v>69</v>
      </c>
    </row>
    <row r="413" spans="1:9" x14ac:dyDescent="0.25">
      <c r="A413" t="s">
        <v>17</v>
      </c>
      <c r="B413" t="s">
        <v>269</v>
      </c>
      <c r="C413" t="s">
        <v>160</v>
      </c>
      <c r="D413" t="s">
        <v>59</v>
      </c>
      <c r="E413" t="s">
        <v>58</v>
      </c>
      <c r="F413" s="4" t="s">
        <v>212</v>
      </c>
      <c r="G413" t="s">
        <v>60</v>
      </c>
      <c r="H413" t="s">
        <v>76</v>
      </c>
      <c r="I413" s="90" t="s">
        <v>111</v>
      </c>
    </row>
    <row r="414" spans="1:9" x14ac:dyDescent="0.25">
      <c r="A414" t="s">
        <v>17</v>
      </c>
      <c r="B414" t="s">
        <v>259</v>
      </c>
      <c r="C414" t="s">
        <v>628</v>
      </c>
      <c r="D414" t="s">
        <v>59</v>
      </c>
      <c r="E414" t="s">
        <v>58</v>
      </c>
      <c r="F414" s="4" t="s">
        <v>221</v>
      </c>
      <c r="G414" t="s">
        <v>60</v>
      </c>
      <c r="H414" t="s">
        <v>61</v>
      </c>
      <c r="I414" s="90" t="s">
        <v>152</v>
      </c>
    </row>
    <row r="415" spans="1:9" x14ac:dyDescent="0.25">
      <c r="A415" t="s">
        <v>17</v>
      </c>
      <c r="B415" t="s">
        <v>251</v>
      </c>
      <c r="C415" t="s">
        <v>133</v>
      </c>
      <c r="D415" t="s">
        <v>70</v>
      </c>
      <c r="E415" t="s">
        <v>98</v>
      </c>
      <c r="F415" s="4" t="s">
        <v>214</v>
      </c>
      <c r="G415" t="s">
        <v>65</v>
      </c>
      <c r="H415" t="s">
        <v>83</v>
      </c>
      <c r="I415" s="90" t="s">
        <v>158</v>
      </c>
    </row>
    <row r="416" spans="1:9" x14ac:dyDescent="0.25">
      <c r="A416" t="s">
        <v>27</v>
      </c>
      <c r="B416" t="s">
        <v>268</v>
      </c>
      <c r="C416" t="s">
        <v>629</v>
      </c>
      <c r="D416" t="s">
        <v>88</v>
      </c>
      <c r="E416" t="s">
        <v>58</v>
      </c>
      <c r="F416" s="4" t="s">
        <v>214</v>
      </c>
      <c r="G416" t="s">
        <v>60</v>
      </c>
      <c r="H416" t="s">
        <v>95</v>
      </c>
      <c r="I416" s="90" t="s">
        <v>87</v>
      </c>
    </row>
    <row r="417" spans="1:9" x14ac:dyDescent="0.25">
      <c r="A417" t="s">
        <v>30</v>
      </c>
      <c r="B417" t="s">
        <v>263</v>
      </c>
      <c r="C417" t="s">
        <v>630</v>
      </c>
      <c r="D417" t="s">
        <v>70</v>
      </c>
      <c r="E417" t="s">
        <v>64</v>
      </c>
      <c r="F417" s="4" t="s">
        <v>213</v>
      </c>
      <c r="G417" t="s">
        <v>65</v>
      </c>
      <c r="H417" t="s">
        <v>67</v>
      </c>
      <c r="I417" s="90" t="s">
        <v>144</v>
      </c>
    </row>
    <row r="418" spans="1:9" x14ac:dyDescent="0.25">
      <c r="A418" t="s">
        <v>54</v>
      </c>
      <c r="B418" t="s">
        <v>291</v>
      </c>
      <c r="C418" t="s">
        <v>631</v>
      </c>
      <c r="D418" t="s">
        <v>88</v>
      </c>
      <c r="E418" t="s">
        <v>58</v>
      </c>
      <c r="F418" s="4" t="s">
        <v>214</v>
      </c>
      <c r="G418" t="s">
        <v>105</v>
      </c>
      <c r="H418" t="s">
        <v>92</v>
      </c>
      <c r="I418" s="90" t="s">
        <v>102</v>
      </c>
    </row>
    <row r="419" spans="1:9" x14ac:dyDescent="0.25">
      <c r="A419" t="s">
        <v>30</v>
      </c>
      <c r="B419" t="s">
        <v>263</v>
      </c>
      <c r="C419" t="s">
        <v>632</v>
      </c>
      <c r="D419" t="s">
        <v>88</v>
      </c>
      <c r="E419" t="s">
        <v>58</v>
      </c>
      <c r="F419" s="4" t="s">
        <v>217</v>
      </c>
      <c r="G419" t="s">
        <v>60</v>
      </c>
      <c r="H419" t="s">
        <v>86</v>
      </c>
      <c r="I419" s="90" t="s">
        <v>71</v>
      </c>
    </row>
    <row r="420" spans="1:9" x14ac:dyDescent="0.25">
      <c r="A420" t="s">
        <v>30</v>
      </c>
      <c r="B420" t="s">
        <v>267</v>
      </c>
      <c r="C420" t="s">
        <v>633</v>
      </c>
      <c r="D420" t="s">
        <v>70</v>
      </c>
      <c r="E420" t="s">
        <v>72</v>
      </c>
      <c r="F420" s="4" t="s">
        <v>222</v>
      </c>
      <c r="G420" t="s">
        <v>65</v>
      </c>
      <c r="H420" t="s">
        <v>83</v>
      </c>
      <c r="I420" s="90" t="s">
        <v>71</v>
      </c>
    </row>
    <row r="421" spans="1:9" x14ac:dyDescent="0.25">
      <c r="A421" t="s">
        <v>30</v>
      </c>
      <c r="B421" t="s">
        <v>283</v>
      </c>
      <c r="C421" t="s">
        <v>634</v>
      </c>
      <c r="D421" t="s">
        <v>70</v>
      </c>
      <c r="E421" t="s">
        <v>72</v>
      </c>
      <c r="F421" s="4" t="s">
        <v>217</v>
      </c>
      <c r="G421" t="s">
        <v>65</v>
      </c>
      <c r="H421" t="s">
        <v>67</v>
      </c>
      <c r="I421" s="90" t="s">
        <v>131</v>
      </c>
    </row>
    <row r="422" spans="1:9" x14ac:dyDescent="0.25">
      <c r="A422" t="s">
        <v>30</v>
      </c>
      <c r="B422" t="s">
        <v>249</v>
      </c>
      <c r="C422" t="s">
        <v>635</v>
      </c>
      <c r="D422" t="s">
        <v>70</v>
      </c>
      <c r="E422" t="s">
        <v>64</v>
      </c>
      <c r="F422" s="4" t="s">
        <v>215</v>
      </c>
      <c r="G422" t="s">
        <v>65</v>
      </c>
      <c r="H422" t="s">
        <v>67</v>
      </c>
      <c r="I422" s="90" t="s">
        <v>144</v>
      </c>
    </row>
    <row r="423" spans="1:9" x14ac:dyDescent="0.25">
      <c r="A423" t="s">
        <v>15</v>
      </c>
      <c r="B423" t="s">
        <v>271</v>
      </c>
      <c r="C423" t="s">
        <v>325</v>
      </c>
      <c r="D423" t="s">
        <v>59</v>
      </c>
      <c r="E423" t="s">
        <v>58</v>
      </c>
      <c r="F423" s="4" t="s">
        <v>222</v>
      </c>
      <c r="G423" t="s">
        <v>60</v>
      </c>
      <c r="H423" t="s">
        <v>61</v>
      </c>
      <c r="I423" s="90" t="s">
        <v>71</v>
      </c>
    </row>
    <row r="424" spans="1:9" x14ac:dyDescent="0.25">
      <c r="A424" t="s">
        <v>30</v>
      </c>
      <c r="B424" t="s">
        <v>283</v>
      </c>
      <c r="C424" t="s">
        <v>404</v>
      </c>
      <c r="D424" t="s">
        <v>70</v>
      </c>
      <c r="E424" t="s">
        <v>98</v>
      </c>
      <c r="F424" s="4" t="s">
        <v>214</v>
      </c>
      <c r="G424" t="s">
        <v>65</v>
      </c>
      <c r="H424" t="s">
        <v>83</v>
      </c>
      <c r="I424" s="90" t="s">
        <v>87</v>
      </c>
    </row>
    <row r="425" spans="1:9" x14ac:dyDescent="0.25">
      <c r="A425" t="s">
        <v>15</v>
      </c>
      <c r="B425" t="s">
        <v>256</v>
      </c>
      <c r="C425" t="s">
        <v>636</v>
      </c>
      <c r="D425" t="s">
        <v>88</v>
      </c>
      <c r="E425" t="s">
        <v>58</v>
      </c>
      <c r="F425" s="4" t="s">
        <v>215</v>
      </c>
      <c r="G425" t="s">
        <v>60</v>
      </c>
      <c r="H425" t="s">
        <v>61</v>
      </c>
      <c r="I425" s="90" t="s">
        <v>836</v>
      </c>
    </row>
    <row r="426" spans="1:9" x14ac:dyDescent="0.25">
      <c r="A426" t="s">
        <v>17</v>
      </c>
      <c r="B426" t="s">
        <v>251</v>
      </c>
      <c r="C426" t="s">
        <v>637</v>
      </c>
      <c r="D426" t="s">
        <v>59</v>
      </c>
      <c r="E426" t="s">
        <v>98</v>
      </c>
      <c r="F426" s="4" t="s">
        <v>217</v>
      </c>
      <c r="G426" t="s">
        <v>60</v>
      </c>
      <c r="H426" t="s">
        <v>77</v>
      </c>
      <c r="I426" s="90" t="s">
        <v>131</v>
      </c>
    </row>
    <row r="427" spans="1:9" x14ac:dyDescent="0.25">
      <c r="A427" t="s">
        <v>15</v>
      </c>
      <c r="B427" t="s">
        <v>256</v>
      </c>
      <c r="C427" t="s">
        <v>638</v>
      </c>
      <c r="D427" t="s">
        <v>70</v>
      </c>
      <c r="E427" t="s">
        <v>72</v>
      </c>
      <c r="F427" s="4" t="s">
        <v>213</v>
      </c>
      <c r="G427" t="s">
        <v>65</v>
      </c>
      <c r="H427" t="s">
        <v>67</v>
      </c>
      <c r="I427" s="90" t="s">
        <v>163</v>
      </c>
    </row>
    <row r="428" spans="1:9" x14ac:dyDescent="0.25">
      <c r="A428" t="s">
        <v>15</v>
      </c>
      <c r="B428" t="s">
        <v>253</v>
      </c>
      <c r="C428" t="s">
        <v>639</v>
      </c>
      <c r="D428" t="s">
        <v>59</v>
      </c>
      <c r="E428" t="s">
        <v>58</v>
      </c>
      <c r="F428" s="4" t="s">
        <v>213</v>
      </c>
      <c r="G428" t="s">
        <v>60</v>
      </c>
      <c r="H428" t="s">
        <v>61</v>
      </c>
      <c r="I428" s="90" t="s">
        <v>150</v>
      </c>
    </row>
    <row r="429" spans="1:9" x14ac:dyDescent="0.25">
      <c r="A429" t="s">
        <v>27</v>
      </c>
      <c r="B429" t="s">
        <v>250</v>
      </c>
      <c r="C429" t="s">
        <v>640</v>
      </c>
      <c r="D429" t="s">
        <v>91</v>
      </c>
      <c r="E429" t="s">
        <v>80</v>
      </c>
      <c r="F429" s="4" t="s">
        <v>216</v>
      </c>
      <c r="G429" t="s">
        <v>81</v>
      </c>
      <c r="H429" t="s">
        <v>146</v>
      </c>
      <c r="I429" s="90" t="s">
        <v>62</v>
      </c>
    </row>
    <row r="430" spans="1:9" x14ac:dyDescent="0.25">
      <c r="A430" t="s">
        <v>15</v>
      </c>
      <c r="B430" t="s">
        <v>256</v>
      </c>
      <c r="C430" t="s">
        <v>134</v>
      </c>
      <c r="D430" t="s">
        <v>59</v>
      </c>
      <c r="E430" t="s">
        <v>58</v>
      </c>
      <c r="F430" s="4" t="s">
        <v>216</v>
      </c>
      <c r="G430" t="s">
        <v>60</v>
      </c>
      <c r="H430" t="s">
        <v>92</v>
      </c>
      <c r="I430" s="90" t="s">
        <v>71</v>
      </c>
    </row>
    <row r="431" spans="1:9" x14ac:dyDescent="0.25">
      <c r="A431" t="s">
        <v>27</v>
      </c>
      <c r="B431" t="s">
        <v>261</v>
      </c>
      <c r="C431" t="s">
        <v>169</v>
      </c>
      <c r="D431" t="s">
        <v>88</v>
      </c>
      <c r="E431" t="s">
        <v>64</v>
      </c>
      <c r="F431" s="4" t="s">
        <v>219</v>
      </c>
      <c r="G431" t="s">
        <v>105</v>
      </c>
      <c r="H431" t="s">
        <v>92</v>
      </c>
      <c r="I431" s="90" t="s">
        <v>87</v>
      </c>
    </row>
    <row r="432" spans="1:9" x14ac:dyDescent="0.25">
      <c r="A432" t="s">
        <v>15</v>
      </c>
      <c r="B432" t="s">
        <v>276</v>
      </c>
      <c r="C432" t="s">
        <v>641</v>
      </c>
      <c r="D432" t="s">
        <v>99</v>
      </c>
      <c r="E432" t="s">
        <v>58</v>
      </c>
      <c r="F432" s="4" t="s">
        <v>220</v>
      </c>
      <c r="G432" t="s">
        <v>60</v>
      </c>
      <c r="H432" t="s">
        <v>146</v>
      </c>
      <c r="I432" s="90" t="s">
        <v>62</v>
      </c>
    </row>
    <row r="433" spans="1:9" x14ac:dyDescent="0.25">
      <c r="A433" t="s">
        <v>15</v>
      </c>
      <c r="B433" t="s">
        <v>271</v>
      </c>
      <c r="C433" t="s">
        <v>642</v>
      </c>
      <c r="D433" t="s">
        <v>88</v>
      </c>
      <c r="E433" t="s">
        <v>58</v>
      </c>
      <c r="F433" s="4" t="s">
        <v>214</v>
      </c>
      <c r="G433" t="s">
        <v>147</v>
      </c>
      <c r="H433" t="s">
        <v>92</v>
      </c>
      <c r="I433" s="90" t="s">
        <v>87</v>
      </c>
    </row>
    <row r="434" spans="1:9" x14ac:dyDescent="0.25">
      <c r="A434" t="s">
        <v>30</v>
      </c>
      <c r="B434" t="s">
        <v>283</v>
      </c>
      <c r="C434" t="s">
        <v>643</v>
      </c>
      <c r="D434" t="s">
        <v>59</v>
      </c>
      <c r="E434" t="s">
        <v>58</v>
      </c>
      <c r="F434" s="4" t="s">
        <v>216</v>
      </c>
      <c r="G434" t="s">
        <v>216</v>
      </c>
      <c r="H434" t="s">
        <v>216</v>
      </c>
      <c r="I434" s="90" t="s">
        <v>216</v>
      </c>
    </row>
    <row r="435" spans="1:9" x14ac:dyDescent="0.25">
      <c r="A435" t="s">
        <v>15</v>
      </c>
      <c r="B435" t="s">
        <v>266</v>
      </c>
      <c r="C435" t="s">
        <v>644</v>
      </c>
      <c r="D435" t="s">
        <v>88</v>
      </c>
      <c r="E435" t="s">
        <v>58</v>
      </c>
      <c r="F435" s="4" t="s">
        <v>216</v>
      </c>
      <c r="G435" t="s">
        <v>60</v>
      </c>
      <c r="H435" t="s">
        <v>77</v>
      </c>
      <c r="I435" s="90" t="s">
        <v>832</v>
      </c>
    </row>
    <row r="436" spans="1:9" x14ac:dyDescent="0.25">
      <c r="A436" t="s">
        <v>15</v>
      </c>
      <c r="B436" t="s">
        <v>271</v>
      </c>
      <c r="C436" t="s">
        <v>645</v>
      </c>
      <c r="D436" t="s">
        <v>70</v>
      </c>
      <c r="E436" t="s">
        <v>64</v>
      </c>
      <c r="F436" s="4" t="s">
        <v>215</v>
      </c>
      <c r="G436" t="s">
        <v>65</v>
      </c>
      <c r="H436" t="s">
        <v>67</v>
      </c>
      <c r="I436" s="90" t="s">
        <v>136</v>
      </c>
    </row>
    <row r="437" spans="1:9" x14ac:dyDescent="0.25">
      <c r="A437" t="s">
        <v>27</v>
      </c>
      <c r="B437" t="s">
        <v>272</v>
      </c>
      <c r="C437" t="s">
        <v>359</v>
      </c>
      <c r="D437" t="s">
        <v>88</v>
      </c>
      <c r="E437" t="s">
        <v>58</v>
      </c>
      <c r="F437" s="4" t="s">
        <v>215</v>
      </c>
      <c r="G437" t="s">
        <v>60</v>
      </c>
      <c r="H437" t="s">
        <v>77</v>
      </c>
      <c r="I437" s="90" t="s">
        <v>150</v>
      </c>
    </row>
    <row r="438" spans="1:9" x14ac:dyDescent="0.25">
      <c r="A438" t="s">
        <v>17</v>
      </c>
      <c r="B438" t="s">
        <v>279</v>
      </c>
      <c r="C438" t="s">
        <v>646</v>
      </c>
      <c r="D438" t="s">
        <v>59</v>
      </c>
      <c r="E438" t="s">
        <v>58</v>
      </c>
      <c r="F438" s="4" t="s">
        <v>221</v>
      </c>
      <c r="G438" t="s">
        <v>60</v>
      </c>
      <c r="H438" t="s">
        <v>77</v>
      </c>
      <c r="I438" s="90" t="s">
        <v>144</v>
      </c>
    </row>
    <row r="439" spans="1:9" x14ac:dyDescent="0.25">
      <c r="A439" t="s">
        <v>15</v>
      </c>
      <c r="B439" t="s">
        <v>271</v>
      </c>
      <c r="C439" t="s">
        <v>647</v>
      </c>
      <c r="D439" t="s">
        <v>59</v>
      </c>
      <c r="E439" t="s">
        <v>58</v>
      </c>
      <c r="F439" s="4" t="s">
        <v>215</v>
      </c>
      <c r="G439" t="s">
        <v>824</v>
      </c>
      <c r="H439" t="s">
        <v>67</v>
      </c>
      <c r="I439" s="90" t="s">
        <v>124</v>
      </c>
    </row>
    <row r="440" spans="1:9" x14ac:dyDescent="0.25">
      <c r="A440" t="s">
        <v>17</v>
      </c>
      <c r="B440" t="s">
        <v>279</v>
      </c>
      <c r="C440" t="s">
        <v>648</v>
      </c>
      <c r="D440" t="s">
        <v>59</v>
      </c>
      <c r="E440" t="s">
        <v>98</v>
      </c>
      <c r="F440" s="4" t="s">
        <v>212</v>
      </c>
      <c r="G440" t="s">
        <v>60</v>
      </c>
      <c r="H440" t="s">
        <v>61</v>
      </c>
      <c r="I440" s="90" t="s">
        <v>71</v>
      </c>
    </row>
    <row r="441" spans="1:9" x14ac:dyDescent="0.25">
      <c r="A441" t="s">
        <v>15</v>
      </c>
      <c r="B441" t="s">
        <v>256</v>
      </c>
      <c r="C441" t="s">
        <v>134</v>
      </c>
      <c r="D441" t="s">
        <v>59</v>
      </c>
      <c r="E441" t="s">
        <v>58</v>
      </c>
      <c r="F441" s="4" t="s">
        <v>217</v>
      </c>
      <c r="G441" t="s">
        <v>60</v>
      </c>
      <c r="H441" t="s">
        <v>61</v>
      </c>
      <c r="I441" s="90" t="s">
        <v>69</v>
      </c>
    </row>
    <row r="442" spans="1:9" x14ac:dyDescent="0.25">
      <c r="A442" t="s">
        <v>27</v>
      </c>
      <c r="B442" t="s">
        <v>272</v>
      </c>
      <c r="C442" t="s">
        <v>649</v>
      </c>
      <c r="D442" t="s">
        <v>59</v>
      </c>
      <c r="E442" t="s">
        <v>58</v>
      </c>
      <c r="F442" s="4" t="s">
        <v>212</v>
      </c>
      <c r="G442" t="s">
        <v>60</v>
      </c>
      <c r="H442" t="s">
        <v>95</v>
      </c>
      <c r="I442" s="90" t="s">
        <v>69</v>
      </c>
    </row>
    <row r="443" spans="1:9" x14ac:dyDescent="0.25">
      <c r="A443" t="s">
        <v>15</v>
      </c>
      <c r="B443" t="s">
        <v>271</v>
      </c>
      <c r="C443" t="s">
        <v>650</v>
      </c>
      <c r="D443" t="s">
        <v>70</v>
      </c>
      <c r="E443" t="s">
        <v>64</v>
      </c>
      <c r="F443" s="4" t="s">
        <v>215</v>
      </c>
      <c r="G443" t="s">
        <v>65</v>
      </c>
      <c r="H443" t="s">
        <v>67</v>
      </c>
      <c r="I443" s="90" t="s">
        <v>73</v>
      </c>
    </row>
    <row r="444" spans="1:9" x14ac:dyDescent="0.25">
      <c r="A444" t="s">
        <v>15</v>
      </c>
      <c r="B444" t="s">
        <v>271</v>
      </c>
      <c r="C444" t="s">
        <v>418</v>
      </c>
      <c r="D444" t="s">
        <v>70</v>
      </c>
      <c r="E444" t="s">
        <v>64</v>
      </c>
      <c r="F444" s="4" t="s">
        <v>216</v>
      </c>
      <c r="G444" t="s">
        <v>65</v>
      </c>
      <c r="H444" t="s">
        <v>67</v>
      </c>
      <c r="I444" s="90" t="s">
        <v>117</v>
      </c>
    </row>
    <row r="445" spans="1:9" x14ac:dyDescent="0.25">
      <c r="A445" t="s">
        <v>15</v>
      </c>
      <c r="B445" t="s">
        <v>266</v>
      </c>
      <c r="C445" t="s">
        <v>651</v>
      </c>
      <c r="D445" t="s">
        <v>99</v>
      </c>
      <c r="E445" t="s">
        <v>58</v>
      </c>
      <c r="F445" s="4" t="s">
        <v>221</v>
      </c>
      <c r="G445" t="s">
        <v>60</v>
      </c>
      <c r="H445" t="s">
        <v>95</v>
      </c>
      <c r="I445" s="90" t="s">
        <v>150</v>
      </c>
    </row>
    <row r="446" spans="1:9" x14ac:dyDescent="0.25">
      <c r="A446" t="s">
        <v>27</v>
      </c>
      <c r="B446" t="s">
        <v>272</v>
      </c>
      <c r="C446" t="s">
        <v>652</v>
      </c>
      <c r="D446" t="s">
        <v>88</v>
      </c>
      <c r="E446" t="s">
        <v>64</v>
      </c>
      <c r="F446" s="4" t="s">
        <v>214</v>
      </c>
      <c r="G446" t="s">
        <v>60</v>
      </c>
      <c r="H446" t="s">
        <v>77</v>
      </c>
      <c r="I446" s="90" t="s">
        <v>124</v>
      </c>
    </row>
    <row r="447" spans="1:9" x14ac:dyDescent="0.25">
      <c r="A447" t="s">
        <v>27</v>
      </c>
      <c r="B447" t="s">
        <v>272</v>
      </c>
      <c r="C447" t="s">
        <v>653</v>
      </c>
      <c r="D447" t="s">
        <v>59</v>
      </c>
      <c r="E447" t="s">
        <v>58</v>
      </c>
      <c r="F447" s="4" t="s">
        <v>212</v>
      </c>
      <c r="G447" t="s">
        <v>60</v>
      </c>
      <c r="H447" t="s">
        <v>95</v>
      </c>
      <c r="I447" s="90" t="s">
        <v>69</v>
      </c>
    </row>
    <row r="448" spans="1:9" x14ac:dyDescent="0.25">
      <c r="A448" t="s">
        <v>15</v>
      </c>
      <c r="B448" t="s">
        <v>266</v>
      </c>
      <c r="C448" t="s">
        <v>654</v>
      </c>
      <c r="D448" t="s">
        <v>59</v>
      </c>
      <c r="E448" t="s">
        <v>58</v>
      </c>
      <c r="F448" s="4" t="s">
        <v>221</v>
      </c>
      <c r="G448" t="s">
        <v>60</v>
      </c>
      <c r="H448" t="s">
        <v>95</v>
      </c>
      <c r="I448" s="90" t="s">
        <v>842</v>
      </c>
    </row>
    <row r="449" spans="1:9" x14ac:dyDescent="0.25">
      <c r="A449" t="s">
        <v>15</v>
      </c>
      <c r="B449" t="s">
        <v>253</v>
      </c>
      <c r="C449" t="s">
        <v>127</v>
      </c>
      <c r="D449" t="s">
        <v>59</v>
      </c>
      <c r="E449" t="s">
        <v>58</v>
      </c>
      <c r="F449" s="4" t="s">
        <v>216</v>
      </c>
      <c r="G449" t="s">
        <v>147</v>
      </c>
      <c r="H449" t="s">
        <v>79</v>
      </c>
      <c r="I449" s="90" t="s">
        <v>161</v>
      </c>
    </row>
    <row r="450" spans="1:9" x14ac:dyDescent="0.25">
      <c r="A450" t="s">
        <v>17</v>
      </c>
      <c r="B450" t="s">
        <v>279</v>
      </c>
      <c r="C450" t="s">
        <v>360</v>
      </c>
      <c r="D450" t="s">
        <v>70</v>
      </c>
      <c r="E450" t="s">
        <v>98</v>
      </c>
      <c r="F450" s="4" t="s">
        <v>214</v>
      </c>
      <c r="G450" t="s">
        <v>65</v>
      </c>
      <c r="H450" t="s">
        <v>83</v>
      </c>
      <c r="I450" s="90" t="s">
        <v>87</v>
      </c>
    </row>
    <row r="451" spans="1:9" x14ac:dyDescent="0.25">
      <c r="A451" t="s">
        <v>17</v>
      </c>
      <c r="B451" t="s">
        <v>284</v>
      </c>
      <c r="C451" t="s">
        <v>390</v>
      </c>
      <c r="D451" t="s">
        <v>70</v>
      </c>
      <c r="E451" t="s">
        <v>98</v>
      </c>
      <c r="F451" s="4" t="s">
        <v>215</v>
      </c>
      <c r="G451" t="s">
        <v>65</v>
      </c>
      <c r="H451" t="s">
        <v>67</v>
      </c>
      <c r="I451" s="90" t="s">
        <v>87</v>
      </c>
    </row>
    <row r="452" spans="1:9" x14ac:dyDescent="0.25">
      <c r="A452" t="s">
        <v>15</v>
      </c>
      <c r="B452" t="s">
        <v>271</v>
      </c>
      <c r="C452" t="s">
        <v>655</v>
      </c>
      <c r="D452" t="s">
        <v>59</v>
      </c>
      <c r="E452" t="s">
        <v>64</v>
      </c>
      <c r="F452" s="4" t="s">
        <v>217</v>
      </c>
      <c r="G452" t="s">
        <v>60</v>
      </c>
      <c r="H452" t="s">
        <v>79</v>
      </c>
      <c r="I452" s="90" t="s">
        <v>128</v>
      </c>
    </row>
    <row r="453" spans="1:9" x14ac:dyDescent="0.25">
      <c r="A453" t="s">
        <v>15</v>
      </c>
      <c r="B453" t="s">
        <v>257</v>
      </c>
      <c r="C453" t="s">
        <v>656</v>
      </c>
      <c r="D453" t="s">
        <v>88</v>
      </c>
      <c r="E453" t="s">
        <v>58</v>
      </c>
      <c r="F453" s="4" t="s">
        <v>212</v>
      </c>
      <c r="G453" t="s">
        <v>60</v>
      </c>
      <c r="H453" t="s">
        <v>76</v>
      </c>
      <c r="I453" s="90" t="s">
        <v>69</v>
      </c>
    </row>
    <row r="454" spans="1:9" x14ac:dyDescent="0.25">
      <c r="A454" t="s">
        <v>54</v>
      </c>
      <c r="B454" t="s">
        <v>290</v>
      </c>
      <c r="C454" t="s">
        <v>657</v>
      </c>
      <c r="D454" t="s">
        <v>70</v>
      </c>
      <c r="E454" t="s">
        <v>64</v>
      </c>
      <c r="F454" s="4" t="s">
        <v>214</v>
      </c>
      <c r="G454" t="s">
        <v>65</v>
      </c>
      <c r="H454" t="s">
        <v>67</v>
      </c>
      <c r="I454" s="90" t="s">
        <v>223</v>
      </c>
    </row>
    <row r="455" spans="1:9" x14ac:dyDescent="0.25">
      <c r="A455" t="s">
        <v>15</v>
      </c>
      <c r="B455" t="s">
        <v>271</v>
      </c>
      <c r="C455" t="s">
        <v>658</v>
      </c>
      <c r="D455" t="s">
        <v>88</v>
      </c>
      <c r="E455" t="s">
        <v>58</v>
      </c>
      <c r="F455" s="4" t="s">
        <v>220</v>
      </c>
      <c r="G455" t="s">
        <v>147</v>
      </c>
      <c r="H455" t="s">
        <v>61</v>
      </c>
      <c r="I455" s="90" t="s">
        <v>164</v>
      </c>
    </row>
    <row r="456" spans="1:9" x14ac:dyDescent="0.25">
      <c r="A456" t="s">
        <v>30</v>
      </c>
      <c r="B456" t="s">
        <v>283</v>
      </c>
      <c r="C456" t="s">
        <v>659</v>
      </c>
      <c r="D456" t="s">
        <v>70</v>
      </c>
      <c r="E456" t="s">
        <v>64</v>
      </c>
      <c r="F456" s="4" t="s">
        <v>217</v>
      </c>
      <c r="G456" t="s">
        <v>65</v>
      </c>
      <c r="H456" t="s">
        <v>67</v>
      </c>
      <c r="I456" s="90" t="s">
        <v>124</v>
      </c>
    </row>
    <row r="457" spans="1:9" x14ac:dyDescent="0.25">
      <c r="A457" t="s">
        <v>17</v>
      </c>
      <c r="B457" t="s">
        <v>286</v>
      </c>
      <c r="C457" t="s">
        <v>660</v>
      </c>
      <c r="D457" t="s">
        <v>70</v>
      </c>
      <c r="E457" t="s">
        <v>64</v>
      </c>
      <c r="F457" s="4" t="s">
        <v>212</v>
      </c>
      <c r="G457" t="s">
        <v>65</v>
      </c>
      <c r="H457" t="s">
        <v>67</v>
      </c>
      <c r="I457" s="90" t="s">
        <v>124</v>
      </c>
    </row>
    <row r="458" spans="1:9" x14ac:dyDescent="0.25">
      <c r="A458" t="s">
        <v>17</v>
      </c>
      <c r="B458" t="s">
        <v>265</v>
      </c>
      <c r="C458" t="s">
        <v>661</v>
      </c>
      <c r="D458" t="s">
        <v>100</v>
      </c>
      <c r="E458" t="s">
        <v>64</v>
      </c>
      <c r="F458" s="4" t="s">
        <v>217</v>
      </c>
      <c r="G458" t="s">
        <v>65</v>
      </c>
      <c r="H458" t="s">
        <v>67</v>
      </c>
      <c r="I458" s="90" t="s">
        <v>158</v>
      </c>
    </row>
    <row r="459" spans="1:9" x14ac:dyDescent="0.25">
      <c r="A459" t="s">
        <v>17</v>
      </c>
      <c r="B459" t="s">
        <v>251</v>
      </c>
      <c r="C459" t="s">
        <v>662</v>
      </c>
      <c r="D459" t="s">
        <v>108</v>
      </c>
      <c r="E459" t="s">
        <v>107</v>
      </c>
      <c r="F459" s="4" t="s">
        <v>216</v>
      </c>
      <c r="G459" t="s">
        <v>216</v>
      </c>
      <c r="H459" t="s">
        <v>216</v>
      </c>
      <c r="I459" s="90" t="s">
        <v>216</v>
      </c>
    </row>
    <row r="460" spans="1:9" x14ac:dyDescent="0.25">
      <c r="A460" t="s">
        <v>15</v>
      </c>
      <c r="B460" t="s">
        <v>266</v>
      </c>
      <c r="C460" t="s">
        <v>663</v>
      </c>
      <c r="D460" t="s">
        <v>88</v>
      </c>
      <c r="E460" t="s">
        <v>58</v>
      </c>
      <c r="F460" s="4" t="s">
        <v>212</v>
      </c>
      <c r="G460" t="s">
        <v>105</v>
      </c>
      <c r="H460" t="s">
        <v>66</v>
      </c>
      <c r="I460" s="90" t="s">
        <v>85</v>
      </c>
    </row>
    <row r="461" spans="1:9" x14ac:dyDescent="0.25">
      <c r="A461" t="s">
        <v>15</v>
      </c>
      <c r="B461" t="s">
        <v>253</v>
      </c>
      <c r="C461" t="s">
        <v>664</v>
      </c>
      <c r="D461" t="s">
        <v>88</v>
      </c>
      <c r="E461" t="s">
        <v>58</v>
      </c>
      <c r="F461" s="4" t="s">
        <v>217</v>
      </c>
      <c r="G461" t="s">
        <v>60</v>
      </c>
      <c r="H461" t="s">
        <v>61</v>
      </c>
      <c r="I461" s="90" t="s">
        <v>128</v>
      </c>
    </row>
    <row r="462" spans="1:9" x14ac:dyDescent="0.25">
      <c r="A462" t="s">
        <v>17</v>
      </c>
      <c r="B462" t="s">
        <v>259</v>
      </c>
      <c r="C462" t="s">
        <v>665</v>
      </c>
      <c r="D462" t="s">
        <v>59</v>
      </c>
      <c r="E462" t="s">
        <v>58</v>
      </c>
      <c r="F462" s="4" t="s">
        <v>221</v>
      </c>
      <c r="G462" t="s">
        <v>60</v>
      </c>
      <c r="H462" t="s">
        <v>61</v>
      </c>
      <c r="I462" s="90" t="s">
        <v>149</v>
      </c>
    </row>
    <row r="463" spans="1:9" x14ac:dyDescent="0.25">
      <c r="A463" t="s">
        <v>17</v>
      </c>
      <c r="B463" t="s">
        <v>265</v>
      </c>
      <c r="C463" t="s">
        <v>666</v>
      </c>
      <c r="D463" t="s">
        <v>59</v>
      </c>
      <c r="E463" t="s">
        <v>64</v>
      </c>
      <c r="F463" s="4" t="s">
        <v>214</v>
      </c>
      <c r="G463" t="s">
        <v>105</v>
      </c>
      <c r="H463" t="s">
        <v>67</v>
      </c>
      <c r="I463" s="90" t="s">
        <v>112</v>
      </c>
    </row>
    <row r="464" spans="1:9" x14ac:dyDescent="0.25">
      <c r="A464" t="s">
        <v>54</v>
      </c>
      <c r="B464" t="s">
        <v>291</v>
      </c>
      <c r="C464" t="s">
        <v>667</v>
      </c>
      <c r="D464" t="s">
        <v>100</v>
      </c>
      <c r="E464" t="s">
        <v>64</v>
      </c>
      <c r="F464" s="4" t="s">
        <v>215</v>
      </c>
      <c r="G464" t="s">
        <v>65</v>
      </c>
      <c r="H464" t="s">
        <v>67</v>
      </c>
      <c r="I464" s="90" t="s">
        <v>164</v>
      </c>
    </row>
    <row r="465" spans="1:9" x14ac:dyDescent="0.25">
      <c r="A465" t="s">
        <v>15</v>
      </c>
      <c r="B465" t="s">
        <v>271</v>
      </c>
      <c r="C465" t="s">
        <v>668</v>
      </c>
      <c r="D465" t="s">
        <v>88</v>
      </c>
      <c r="E465" t="s">
        <v>64</v>
      </c>
      <c r="F465" s="4" t="s">
        <v>216</v>
      </c>
      <c r="G465" t="s">
        <v>60</v>
      </c>
      <c r="H465" t="s">
        <v>90</v>
      </c>
      <c r="I465" s="90" t="s">
        <v>82</v>
      </c>
    </row>
    <row r="466" spans="1:9" x14ac:dyDescent="0.25">
      <c r="A466" t="s">
        <v>30</v>
      </c>
      <c r="B466" t="s">
        <v>283</v>
      </c>
      <c r="C466" t="s">
        <v>669</v>
      </c>
      <c r="D466" t="s">
        <v>70</v>
      </c>
      <c r="E466" t="s">
        <v>58</v>
      </c>
      <c r="F466" s="4" t="s">
        <v>215</v>
      </c>
      <c r="G466" t="s">
        <v>65</v>
      </c>
      <c r="H466" t="s">
        <v>66</v>
      </c>
      <c r="I466" s="90" t="s">
        <v>144</v>
      </c>
    </row>
    <row r="467" spans="1:9" x14ac:dyDescent="0.25">
      <c r="A467" t="s">
        <v>27</v>
      </c>
      <c r="B467" t="s">
        <v>261</v>
      </c>
      <c r="C467" t="s">
        <v>670</v>
      </c>
      <c r="D467" t="s">
        <v>88</v>
      </c>
      <c r="E467" t="s">
        <v>64</v>
      </c>
      <c r="F467" s="4" t="s">
        <v>219</v>
      </c>
      <c r="G467" t="s">
        <v>105</v>
      </c>
      <c r="H467" t="s">
        <v>83</v>
      </c>
      <c r="I467" s="90" t="s">
        <v>71</v>
      </c>
    </row>
    <row r="468" spans="1:9" x14ac:dyDescent="0.25">
      <c r="A468" t="s">
        <v>54</v>
      </c>
      <c r="B468" t="s">
        <v>291</v>
      </c>
      <c r="C468" t="s">
        <v>671</v>
      </c>
      <c r="D468" t="s">
        <v>88</v>
      </c>
      <c r="E468" t="s">
        <v>58</v>
      </c>
      <c r="F468" s="4" t="s">
        <v>216</v>
      </c>
      <c r="G468" t="s">
        <v>105</v>
      </c>
      <c r="H468" t="s">
        <v>146</v>
      </c>
      <c r="I468" s="90" t="s">
        <v>841</v>
      </c>
    </row>
    <row r="469" spans="1:9" x14ac:dyDescent="0.25">
      <c r="A469" t="s">
        <v>17</v>
      </c>
      <c r="B469" t="s">
        <v>286</v>
      </c>
      <c r="C469" t="s">
        <v>133</v>
      </c>
      <c r="D469" t="s">
        <v>70</v>
      </c>
      <c r="E469" t="s">
        <v>98</v>
      </c>
      <c r="F469" s="4" t="s">
        <v>213</v>
      </c>
      <c r="G469" t="s">
        <v>65</v>
      </c>
      <c r="H469" t="s">
        <v>61</v>
      </c>
      <c r="I469" s="90" t="s">
        <v>71</v>
      </c>
    </row>
    <row r="470" spans="1:9" x14ac:dyDescent="0.25">
      <c r="A470" t="s">
        <v>17</v>
      </c>
      <c r="B470" t="s">
        <v>281</v>
      </c>
      <c r="C470" t="s">
        <v>672</v>
      </c>
      <c r="D470" t="s">
        <v>59</v>
      </c>
      <c r="E470" t="s">
        <v>58</v>
      </c>
      <c r="F470" s="4" t="s">
        <v>222</v>
      </c>
      <c r="G470" t="s">
        <v>60</v>
      </c>
      <c r="H470" t="s">
        <v>828</v>
      </c>
      <c r="I470" s="90" t="s">
        <v>159</v>
      </c>
    </row>
    <row r="471" spans="1:9" x14ac:dyDescent="0.25">
      <c r="A471" t="s">
        <v>30</v>
      </c>
      <c r="B471" t="s">
        <v>282</v>
      </c>
      <c r="C471" t="s">
        <v>673</v>
      </c>
      <c r="D471" t="s">
        <v>70</v>
      </c>
      <c r="E471" t="s">
        <v>64</v>
      </c>
      <c r="F471" s="4" t="s">
        <v>213</v>
      </c>
      <c r="G471" t="s">
        <v>65</v>
      </c>
      <c r="H471" t="s">
        <v>67</v>
      </c>
      <c r="I471" s="90" t="s">
        <v>69</v>
      </c>
    </row>
    <row r="472" spans="1:9" x14ac:dyDescent="0.25">
      <c r="A472" t="s">
        <v>30</v>
      </c>
      <c r="B472" t="s">
        <v>283</v>
      </c>
      <c r="C472" t="s">
        <v>121</v>
      </c>
      <c r="D472" t="s">
        <v>59</v>
      </c>
      <c r="E472" t="s">
        <v>64</v>
      </c>
      <c r="F472" s="4" t="s">
        <v>216</v>
      </c>
      <c r="G472" t="s">
        <v>105</v>
      </c>
      <c r="H472" t="s">
        <v>67</v>
      </c>
      <c r="I472" s="90" t="s">
        <v>87</v>
      </c>
    </row>
    <row r="473" spans="1:9" x14ac:dyDescent="0.25">
      <c r="A473" t="s">
        <v>15</v>
      </c>
      <c r="B473" t="s">
        <v>276</v>
      </c>
      <c r="C473" t="s">
        <v>674</v>
      </c>
      <c r="D473" t="s">
        <v>88</v>
      </c>
      <c r="E473" t="s">
        <v>58</v>
      </c>
      <c r="F473" s="4" t="s">
        <v>215</v>
      </c>
      <c r="G473" t="s">
        <v>60</v>
      </c>
      <c r="H473" t="s">
        <v>77</v>
      </c>
      <c r="I473" s="90" t="s">
        <v>69</v>
      </c>
    </row>
    <row r="474" spans="1:9" x14ac:dyDescent="0.25">
      <c r="A474" t="s">
        <v>17</v>
      </c>
      <c r="B474" t="s">
        <v>279</v>
      </c>
      <c r="C474" t="s">
        <v>675</v>
      </c>
      <c r="D474" t="s">
        <v>59</v>
      </c>
      <c r="E474" t="s">
        <v>58</v>
      </c>
      <c r="F474" s="4" t="s">
        <v>221</v>
      </c>
      <c r="G474" t="s">
        <v>60</v>
      </c>
      <c r="H474" t="s">
        <v>61</v>
      </c>
      <c r="I474" s="90" t="s">
        <v>843</v>
      </c>
    </row>
    <row r="475" spans="1:9" x14ac:dyDescent="0.25">
      <c r="A475" t="s">
        <v>54</v>
      </c>
      <c r="B475" t="s">
        <v>290</v>
      </c>
      <c r="C475" t="s">
        <v>676</v>
      </c>
      <c r="D475" t="s">
        <v>88</v>
      </c>
      <c r="E475" t="s">
        <v>58</v>
      </c>
      <c r="F475" s="4" t="s">
        <v>215</v>
      </c>
      <c r="G475" t="s">
        <v>60</v>
      </c>
      <c r="H475" t="s">
        <v>146</v>
      </c>
      <c r="I475" s="90" t="s">
        <v>152</v>
      </c>
    </row>
    <row r="476" spans="1:9" x14ac:dyDescent="0.25">
      <c r="A476" t="s">
        <v>15</v>
      </c>
      <c r="B476" t="s">
        <v>257</v>
      </c>
      <c r="C476" t="s">
        <v>677</v>
      </c>
      <c r="D476" t="s">
        <v>59</v>
      </c>
      <c r="E476" t="s">
        <v>58</v>
      </c>
      <c r="F476" s="4" t="s">
        <v>221</v>
      </c>
      <c r="G476" t="s">
        <v>60</v>
      </c>
      <c r="H476" t="s">
        <v>76</v>
      </c>
      <c r="I476" s="90" t="s">
        <v>71</v>
      </c>
    </row>
    <row r="477" spans="1:9" x14ac:dyDescent="0.25">
      <c r="A477" t="s">
        <v>15</v>
      </c>
      <c r="B477" t="s">
        <v>253</v>
      </c>
      <c r="C477" t="s">
        <v>224</v>
      </c>
      <c r="D477" t="s">
        <v>88</v>
      </c>
      <c r="E477" t="s">
        <v>58</v>
      </c>
      <c r="F477" s="4" t="s">
        <v>212</v>
      </c>
      <c r="G477" t="s">
        <v>60</v>
      </c>
      <c r="H477" t="s">
        <v>61</v>
      </c>
      <c r="I477" s="90" t="s">
        <v>87</v>
      </c>
    </row>
    <row r="478" spans="1:9" x14ac:dyDescent="0.25">
      <c r="A478" t="s">
        <v>17</v>
      </c>
      <c r="B478" t="s">
        <v>284</v>
      </c>
      <c r="C478" t="s">
        <v>243</v>
      </c>
      <c r="D478" t="s">
        <v>88</v>
      </c>
      <c r="E478" t="s">
        <v>64</v>
      </c>
      <c r="F478" s="4" t="s">
        <v>216</v>
      </c>
      <c r="G478" t="s">
        <v>60</v>
      </c>
      <c r="H478" t="s">
        <v>61</v>
      </c>
      <c r="I478" s="90" t="s">
        <v>62</v>
      </c>
    </row>
    <row r="479" spans="1:9" x14ac:dyDescent="0.25">
      <c r="A479" t="s">
        <v>15</v>
      </c>
      <c r="B479" t="s">
        <v>257</v>
      </c>
      <c r="C479" t="s">
        <v>678</v>
      </c>
      <c r="D479" t="s">
        <v>59</v>
      </c>
      <c r="E479" t="s">
        <v>58</v>
      </c>
      <c r="F479" s="4" t="s">
        <v>222</v>
      </c>
      <c r="G479" t="s">
        <v>60</v>
      </c>
      <c r="H479" t="s">
        <v>95</v>
      </c>
      <c r="I479" s="90" t="s">
        <v>101</v>
      </c>
    </row>
    <row r="480" spans="1:9" x14ac:dyDescent="0.25">
      <c r="A480" t="s">
        <v>15</v>
      </c>
      <c r="B480" t="s">
        <v>248</v>
      </c>
      <c r="C480" t="s">
        <v>679</v>
      </c>
      <c r="D480" t="s">
        <v>59</v>
      </c>
      <c r="E480" t="s">
        <v>104</v>
      </c>
      <c r="F480" s="4" t="s">
        <v>222</v>
      </c>
      <c r="G480" t="s">
        <v>60</v>
      </c>
      <c r="H480" t="s">
        <v>79</v>
      </c>
      <c r="I480" s="90" t="s">
        <v>62</v>
      </c>
    </row>
    <row r="481" spans="1:9" x14ac:dyDescent="0.25">
      <c r="A481" t="s">
        <v>15</v>
      </c>
      <c r="B481" t="s">
        <v>255</v>
      </c>
      <c r="C481" t="s">
        <v>680</v>
      </c>
      <c r="D481" t="s">
        <v>59</v>
      </c>
      <c r="E481" t="s">
        <v>58</v>
      </c>
      <c r="F481" s="4" t="s">
        <v>222</v>
      </c>
      <c r="G481" t="s">
        <v>60</v>
      </c>
      <c r="H481" t="s">
        <v>77</v>
      </c>
      <c r="I481" s="90" t="s">
        <v>62</v>
      </c>
    </row>
    <row r="482" spans="1:9" x14ac:dyDescent="0.25">
      <c r="A482" t="s">
        <v>15</v>
      </c>
      <c r="B482" t="s">
        <v>266</v>
      </c>
      <c r="C482" t="s">
        <v>681</v>
      </c>
      <c r="D482" t="s">
        <v>59</v>
      </c>
      <c r="E482" t="s">
        <v>64</v>
      </c>
      <c r="F482" s="4" t="s">
        <v>221</v>
      </c>
      <c r="G482" t="s">
        <v>60</v>
      </c>
      <c r="H482" t="s">
        <v>77</v>
      </c>
      <c r="I482" s="90" t="s">
        <v>150</v>
      </c>
    </row>
    <row r="483" spans="1:9" x14ac:dyDescent="0.25">
      <c r="A483" t="s">
        <v>17</v>
      </c>
      <c r="B483" t="s">
        <v>251</v>
      </c>
      <c r="C483" t="s">
        <v>682</v>
      </c>
      <c r="D483" t="s">
        <v>70</v>
      </c>
      <c r="E483" t="s">
        <v>98</v>
      </c>
      <c r="F483" s="4" t="s">
        <v>214</v>
      </c>
      <c r="G483" t="s">
        <v>65</v>
      </c>
      <c r="H483" t="s">
        <v>83</v>
      </c>
      <c r="I483" s="90" t="s">
        <v>87</v>
      </c>
    </row>
    <row r="484" spans="1:9" x14ac:dyDescent="0.25">
      <c r="A484" t="s">
        <v>30</v>
      </c>
      <c r="B484" t="s">
        <v>283</v>
      </c>
      <c r="C484" t="s">
        <v>683</v>
      </c>
      <c r="D484" t="s">
        <v>70</v>
      </c>
      <c r="E484" t="s">
        <v>72</v>
      </c>
      <c r="F484" s="4" t="s">
        <v>217</v>
      </c>
      <c r="G484" t="s">
        <v>65</v>
      </c>
      <c r="H484" t="s">
        <v>67</v>
      </c>
      <c r="I484" s="90" t="s">
        <v>226</v>
      </c>
    </row>
    <row r="485" spans="1:9" x14ac:dyDescent="0.25">
      <c r="A485" t="s">
        <v>17</v>
      </c>
      <c r="B485" t="s">
        <v>262</v>
      </c>
      <c r="C485" t="s">
        <v>684</v>
      </c>
      <c r="D485" t="s">
        <v>59</v>
      </c>
      <c r="E485" t="s">
        <v>58</v>
      </c>
      <c r="F485" s="4" t="s">
        <v>217</v>
      </c>
      <c r="G485" t="s">
        <v>60</v>
      </c>
      <c r="H485" t="s">
        <v>61</v>
      </c>
      <c r="I485" s="90" t="s">
        <v>111</v>
      </c>
    </row>
    <row r="486" spans="1:9" x14ac:dyDescent="0.25">
      <c r="A486" t="s">
        <v>30</v>
      </c>
      <c r="B486" t="s">
        <v>283</v>
      </c>
      <c r="C486" t="s">
        <v>143</v>
      </c>
      <c r="D486" t="s">
        <v>70</v>
      </c>
      <c r="E486" t="s">
        <v>64</v>
      </c>
      <c r="F486" s="4" t="s">
        <v>215</v>
      </c>
      <c r="G486" t="s">
        <v>65</v>
      </c>
      <c r="H486" t="s">
        <v>66</v>
      </c>
      <c r="I486" s="90" t="s">
        <v>87</v>
      </c>
    </row>
    <row r="487" spans="1:9" x14ac:dyDescent="0.25">
      <c r="A487" t="s">
        <v>17</v>
      </c>
      <c r="B487" t="s">
        <v>270</v>
      </c>
      <c r="C487" t="s">
        <v>685</v>
      </c>
      <c r="D487" t="s">
        <v>59</v>
      </c>
      <c r="E487" t="s">
        <v>58</v>
      </c>
      <c r="F487" s="4" t="s">
        <v>221</v>
      </c>
      <c r="G487" t="s">
        <v>60</v>
      </c>
      <c r="H487" t="s">
        <v>75</v>
      </c>
      <c r="I487" s="90" t="s">
        <v>73</v>
      </c>
    </row>
    <row r="488" spans="1:9" x14ac:dyDescent="0.25">
      <c r="A488" t="s">
        <v>15</v>
      </c>
      <c r="B488" t="s">
        <v>255</v>
      </c>
      <c r="C488" t="s">
        <v>686</v>
      </c>
      <c r="D488" t="s">
        <v>88</v>
      </c>
      <c r="E488" t="s">
        <v>58</v>
      </c>
      <c r="F488" s="4" t="s">
        <v>217</v>
      </c>
      <c r="G488" t="s">
        <v>60</v>
      </c>
      <c r="H488" t="s">
        <v>79</v>
      </c>
      <c r="I488" s="90" t="s">
        <v>150</v>
      </c>
    </row>
    <row r="489" spans="1:9" x14ac:dyDescent="0.25">
      <c r="A489" t="s">
        <v>15</v>
      </c>
      <c r="B489" t="s">
        <v>256</v>
      </c>
      <c r="C489" t="s">
        <v>433</v>
      </c>
      <c r="D489" t="s">
        <v>59</v>
      </c>
      <c r="E489" t="s">
        <v>64</v>
      </c>
      <c r="F489" s="4" t="s">
        <v>215</v>
      </c>
      <c r="G489" t="s">
        <v>60</v>
      </c>
      <c r="H489" t="s">
        <v>61</v>
      </c>
      <c r="I489" s="90" t="s">
        <v>150</v>
      </c>
    </row>
    <row r="490" spans="1:9" x14ac:dyDescent="0.25">
      <c r="A490" t="s">
        <v>15</v>
      </c>
      <c r="B490" t="s">
        <v>257</v>
      </c>
      <c r="C490" t="s">
        <v>687</v>
      </c>
      <c r="D490" t="s">
        <v>59</v>
      </c>
      <c r="E490" t="s">
        <v>58</v>
      </c>
      <c r="F490" s="4" t="s">
        <v>213</v>
      </c>
      <c r="G490" t="s">
        <v>825</v>
      </c>
      <c r="H490" t="s">
        <v>66</v>
      </c>
      <c r="I490" s="90" t="s">
        <v>164</v>
      </c>
    </row>
    <row r="491" spans="1:9" x14ac:dyDescent="0.25">
      <c r="A491" t="s">
        <v>54</v>
      </c>
      <c r="B491" t="s">
        <v>289</v>
      </c>
      <c r="C491" t="s">
        <v>420</v>
      </c>
      <c r="D491" t="s">
        <v>70</v>
      </c>
      <c r="E491" t="s">
        <v>64</v>
      </c>
      <c r="F491" s="4" t="s">
        <v>215</v>
      </c>
      <c r="G491" t="s">
        <v>65</v>
      </c>
      <c r="H491" t="s">
        <v>66</v>
      </c>
      <c r="I491" s="90" t="s">
        <v>87</v>
      </c>
    </row>
    <row r="492" spans="1:9" x14ac:dyDescent="0.25">
      <c r="A492" t="s">
        <v>30</v>
      </c>
      <c r="B492" t="s">
        <v>283</v>
      </c>
      <c r="C492" t="s">
        <v>688</v>
      </c>
      <c r="D492" t="s">
        <v>59</v>
      </c>
      <c r="E492" t="s">
        <v>58</v>
      </c>
      <c r="F492" s="4" t="s">
        <v>216</v>
      </c>
      <c r="G492" t="s">
        <v>60</v>
      </c>
      <c r="H492" t="s">
        <v>66</v>
      </c>
      <c r="I492" s="90" t="s">
        <v>158</v>
      </c>
    </row>
    <row r="493" spans="1:9" x14ac:dyDescent="0.25">
      <c r="A493" t="s">
        <v>17</v>
      </c>
      <c r="B493" t="s">
        <v>265</v>
      </c>
      <c r="C493" t="s">
        <v>689</v>
      </c>
      <c r="D493" t="s">
        <v>59</v>
      </c>
      <c r="E493" t="s">
        <v>58</v>
      </c>
      <c r="F493" s="4" t="s">
        <v>213</v>
      </c>
      <c r="G493" t="s">
        <v>60</v>
      </c>
      <c r="H493" t="s">
        <v>61</v>
      </c>
      <c r="I493" s="90" t="s">
        <v>111</v>
      </c>
    </row>
    <row r="494" spans="1:9" x14ac:dyDescent="0.25">
      <c r="A494" t="s">
        <v>54</v>
      </c>
      <c r="B494" t="s">
        <v>291</v>
      </c>
      <c r="C494" t="s">
        <v>690</v>
      </c>
      <c r="D494" t="s">
        <v>100</v>
      </c>
      <c r="E494" t="s">
        <v>72</v>
      </c>
      <c r="F494" s="4" t="s">
        <v>219</v>
      </c>
      <c r="G494" t="s">
        <v>65</v>
      </c>
      <c r="H494" t="s">
        <v>67</v>
      </c>
      <c r="I494" s="90" t="s">
        <v>150</v>
      </c>
    </row>
    <row r="495" spans="1:9" x14ac:dyDescent="0.25">
      <c r="A495" t="s">
        <v>30</v>
      </c>
      <c r="B495" t="s">
        <v>283</v>
      </c>
      <c r="C495" t="s">
        <v>691</v>
      </c>
      <c r="D495" t="s">
        <v>59</v>
      </c>
      <c r="E495" t="s">
        <v>98</v>
      </c>
      <c r="F495" s="4" t="s">
        <v>217</v>
      </c>
      <c r="G495" t="s">
        <v>105</v>
      </c>
      <c r="H495" t="s">
        <v>66</v>
      </c>
      <c r="I495" s="90" t="s">
        <v>87</v>
      </c>
    </row>
    <row r="496" spans="1:9" x14ac:dyDescent="0.25">
      <c r="A496" t="s">
        <v>15</v>
      </c>
      <c r="B496" t="s">
        <v>253</v>
      </c>
      <c r="C496" t="s">
        <v>692</v>
      </c>
      <c r="D496" t="s">
        <v>88</v>
      </c>
      <c r="E496" t="s">
        <v>58</v>
      </c>
      <c r="F496" s="4" t="s">
        <v>213</v>
      </c>
      <c r="G496" t="s">
        <v>60</v>
      </c>
      <c r="H496" t="s">
        <v>61</v>
      </c>
      <c r="I496" s="90" t="s">
        <v>128</v>
      </c>
    </row>
    <row r="497" spans="1:9" x14ac:dyDescent="0.25">
      <c r="A497" t="s">
        <v>30</v>
      </c>
      <c r="B497" t="s">
        <v>283</v>
      </c>
      <c r="C497" t="s">
        <v>138</v>
      </c>
      <c r="D497" t="s">
        <v>59</v>
      </c>
      <c r="E497" t="s">
        <v>58</v>
      </c>
      <c r="F497" s="4" t="s">
        <v>216</v>
      </c>
      <c r="G497" t="s">
        <v>216</v>
      </c>
      <c r="H497" t="s">
        <v>216</v>
      </c>
      <c r="I497" s="90" t="s">
        <v>216</v>
      </c>
    </row>
    <row r="498" spans="1:9" x14ac:dyDescent="0.25">
      <c r="A498" t="s">
        <v>15</v>
      </c>
      <c r="B498" t="s">
        <v>257</v>
      </c>
      <c r="C498" t="s">
        <v>693</v>
      </c>
      <c r="D498" t="s">
        <v>100</v>
      </c>
      <c r="E498" t="s">
        <v>72</v>
      </c>
      <c r="F498" s="4" t="s">
        <v>214</v>
      </c>
      <c r="G498" t="s">
        <v>65</v>
      </c>
      <c r="H498" t="s">
        <v>67</v>
      </c>
      <c r="I498" s="90" t="s">
        <v>73</v>
      </c>
    </row>
    <row r="499" spans="1:9" x14ac:dyDescent="0.25">
      <c r="A499" t="s">
        <v>17</v>
      </c>
      <c r="B499" t="s">
        <v>262</v>
      </c>
      <c r="C499" t="s">
        <v>694</v>
      </c>
      <c r="D499" t="s">
        <v>88</v>
      </c>
      <c r="E499" t="s">
        <v>107</v>
      </c>
      <c r="F499" s="4" t="s">
        <v>212</v>
      </c>
      <c r="G499" t="s">
        <v>60</v>
      </c>
      <c r="H499" t="s">
        <v>77</v>
      </c>
      <c r="I499" s="90" t="s">
        <v>87</v>
      </c>
    </row>
    <row r="500" spans="1:9" x14ac:dyDescent="0.25">
      <c r="A500" t="s">
        <v>15</v>
      </c>
      <c r="B500" t="s">
        <v>260</v>
      </c>
      <c r="C500" t="s">
        <v>695</v>
      </c>
      <c r="D500" t="s">
        <v>88</v>
      </c>
      <c r="E500" t="s">
        <v>58</v>
      </c>
      <c r="F500" s="4" t="s">
        <v>214</v>
      </c>
      <c r="G500" t="s">
        <v>60</v>
      </c>
      <c r="H500" t="s">
        <v>86</v>
      </c>
      <c r="I500" s="90" t="s">
        <v>73</v>
      </c>
    </row>
    <row r="501" spans="1:9" x14ac:dyDescent="0.25">
      <c r="A501" t="s">
        <v>15</v>
      </c>
      <c r="B501" t="s">
        <v>248</v>
      </c>
      <c r="C501" t="s">
        <v>696</v>
      </c>
      <c r="D501" t="s">
        <v>100</v>
      </c>
      <c r="E501" t="s">
        <v>64</v>
      </c>
      <c r="F501" s="4" t="s">
        <v>216</v>
      </c>
      <c r="G501" t="s">
        <v>65</v>
      </c>
      <c r="H501" t="s">
        <v>67</v>
      </c>
      <c r="I501" s="90" t="s">
        <v>144</v>
      </c>
    </row>
    <row r="502" spans="1:9" x14ac:dyDescent="0.25">
      <c r="A502" t="s">
        <v>17</v>
      </c>
      <c r="B502" t="s">
        <v>265</v>
      </c>
      <c r="C502" t="s">
        <v>697</v>
      </c>
      <c r="D502" t="s">
        <v>70</v>
      </c>
      <c r="E502" t="s">
        <v>64</v>
      </c>
      <c r="F502" s="4" t="s">
        <v>219</v>
      </c>
      <c r="G502" t="s">
        <v>65</v>
      </c>
      <c r="H502" t="s">
        <v>146</v>
      </c>
      <c r="I502" s="90" t="s">
        <v>844</v>
      </c>
    </row>
    <row r="503" spans="1:9" x14ac:dyDescent="0.25">
      <c r="A503" t="s">
        <v>30</v>
      </c>
      <c r="B503" t="s">
        <v>267</v>
      </c>
      <c r="C503" t="s">
        <v>698</v>
      </c>
      <c r="D503" t="s">
        <v>70</v>
      </c>
      <c r="E503" t="s">
        <v>98</v>
      </c>
      <c r="F503" s="4" t="s">
        <v>214</v>
      </c>
      <c r="G503" t="s">
        <v>65</v>
      </c>
      <c r="H503" t="s">
        <v>83</v>
      </c>
      <c r="I503" s="90" t="s">
        <v>120</v>
      </c>
    </row>
    <row r="504" spans="1:9" x14ac:dyDescent="0.25">
      <c r="A504" t="s">
        <v>15</v>
      </c>
      <c r="B504" t="s">
        <v>248</v>
      </c>
      <c r="C504" t="s">
        <v>699</v>
      </c>
      <c r="D504" t="s">
        <v>59</v>
      </c>
      <c r="E504" t="s">
        <v>58</v>
      </c>
      <c r="F504" s="4" t="s">
        <v>222</v>
      </c>
      <c r="G504" t="s">
        <v>105</v>
      </c>
      <c r="H504" t="s">
        <v>92</v>
      </c>
      <c r="I504" s="90" t="s">
        <v>69</v>
      </c>
    </row>
    <row r="505" spans="1:9" x14ac:dyDescent="0.25">
      <c r="A505" t="s">
        <v>30</v>
      </c>
      <c r="B505" t="s">
        <v>283</v>
      </c>
      <c r="C505" t="s">
        <v>138</v>
      </c>
      <c r="D505" t="s">
        <v>59</v>
      </c>
      <c r="E505" t="s">
        <v>58</v>
      </c>
      <c r="F505" s="4" t="s">
        <v>212</v>
      </c>
      <c r="G505" t="s">
        <v>60</v>
      </c>
      <c r="H505" t="s">
        <v>66</v>
      </c>
      <c r="I505" s="90" t="s">
        <v>177</v>
      </c>
    </row>
    <row r="506" spans="1:9" x14ac:dyDescent="0.25">
      <c r="A506" t="s">
        <v>27</v>
      </c>
      <c r="B506" t="s">
        <v>261</v>
      </c>
      <c r="C506" t="s">
        <v>700</v>
      </c>
      <c r="D506" t="s">
        <v>116</v>
      </c>
      <c r="E506" t="s">
        <v>64</v>
      </c>
      <c r="F506" s="4" t="s">
        <v>216</v>
      </c>
      <c r="G506" t="s">
        <v>65</v>
      </c>
      <c r="H506" t="s">
        <v>67</v>
      </c>
      <c r="I506" s="90" t="s">
        <v>87</v>
      </c>
    </row>
    <row r="507" spans="1:9" x14ac:dyDescent="0.25">
      <c r="A507" t="s">
        <v>15</v>
      </c>
      <c r="B507" t="s">
        <v>260</v>
      </c>
      <c r="C507" t="s">
        <v>701</v>
      </c>
      <c r="D507" t="s">
        <v>88</v>
      </c>
      <c r="E507" t="s">
        <v>58</v>
      </c>
      <c r="F507" s="4" t="s">
        <v>217</v>
      </c>
      <c r="G507" t="s">
        <v>60</v>
      </c>
      <c r="H507" t="s">
        <v>79</v>
      </c>
      <c r="I507" s="90" t="s">
        <v>87</v>
      </c>
    </row>
    <row r="508" spans="1:9" x14ac:dyDescent="0.25">
      <c r="A508" t="s">
        <v>15</v>
      </c>
      <c r="B508" t="s">
        <v>253</v>
      </c>
      <c r="C508" t="s">
        <v>702</v>
      </c>
      <c r="D508" t="s">
        <v>88</v>
      </c>
      <c r="E508" t="s">
        <v>58</v>
      </c>
      <c r="F508" s="4" t="s">
        <v>216</v>
      </c>
      <c r="G508" t="s">
        <v>216</v>
      </c>
      <c r="H508" t="s">
        <v>216</v>
      </c>
      <c r="I508" s="90" t="s">
        <v>216</v>
      </c>
    </row>
    <row r="509" spans="1:9" x14ac:dyDescent="0.25">
      <c r="A509" t="s">
        <v>15</v>
      </c>
      <c r="B509" t="s">
        <v>256</v>
      </c>
      <c r="C509" t="s">
        <v>134</v>
      </c>
      <c r="D509" t="s">
        <v>59</v>
      </c>
      <c r="E509" t="s">
        <v>58</v>
      </c>
      <c r="F509" s="4" t="s">
        <v>216</v>
      </c>
      <c r="G509" t="s">
        <v>60</v>
      </c>
      <c r="H509" t="s">
        <v>61</v>
      </c>
      <c r="I509" s="90" t="s">
        <v>106</v>
      </c>
    </row>
    <row r="510" spans="1:9" x14ac:dyDescent="0.25">
      <c r="A510" t="s">
        <v>15</v>
      </c>
      <c r="B510" t="s">
        <v>256</v>
      </c>
      <c r="C510" t="s">
        <v>155</v>
      </c>
      <c r="D510" t="s">
        <v>59</v>
      </c>
      <c r="E510" t="s">
        <v>58</v>
      </c>
      <c r="F510" s="4" t="s">
        <v>215</v>
      </c>
      <c r="G510" t="s">
        <v>60</v>
      </c>
      <c r="H510" t="s">
        <v>61</v>
      </c>
      <c r="I510" s="90" t="s">
        <v>129</v>
      </c>
    </row>
    <row r="511" spans="1:9" x14ac:dyDescent="0.25">
      <c r="A511" t="s">
        <v>15</v>
      </c>
      <c r="B511" t="s">
        <v>271</v>
      </c>
      <c r="C511" t="s">
        <v>703</v>
      </c>
      <c r="D511" t="s">
        <v>88</v>
      </c>
      <c r="E511" t="s">
        <v>64</v>
      </c>
      <c r="F511" s="4" t="s">
        <v>216</v>
      </c>
      <c r="G511" t="s">
        <v>60</v>
      </c>
      <c r="H511" t="s">
        <v>67</v>
      </c>
      <c r="I511" s="90" t="s">
        <v>71</v>
      </c>
    </row>
    <row r="512" spans="1:9" x14ac:dyDescent="0.25">
      <c r="A512" t="s">
        <v>17</v>
      </c>
      <c r="B512" t="s">
        <v>269</v>
      </c>
      <c r="C512" t="s">
        <v>704</v>
      </c>
      <c r="D512" t="s">
        <v>59</v>
      </c>
      <c r="E512" t="s">
        <v>58</v>
      </c>
      <c r="F512" s="4" t="s">
        <v>212</v>
      </c>
      <c r="G512" t="s">
        <v>60</v>
      </c>
      <c r="H512" t="s">
        <v>76</v>
      </c>
      <c r="I512" s="90" t="s">
        <v>69</v>
      </c>
    </row>
    <row r="513" spans="1:9" x14ac:dyDescent="0.25">
      <c r="A513" t="s">
        <v>17</v>
      </c>
      <c r="B513" t="s">
        <v>264</v>
      </c>
      <c r="C513" t="s">
        <v>705</v>
      </c>
      <c r="D513" t="s">
        <v>70</v>
      </c>
      <c r="E513" t="s">
        <v>58</v>
      </c>
      <c r="F513" s="4" t="s">
        <v>213</v>
      </c>
      <c r="G513" t="s">
        <v>65</v>
      </c>
      <c r="H513" t="s">
        <v>67</v>
      </c>
      <c r="I513" s="90" t="s">
        <v>131</v>
      </c>
    </row>
    <row r="514" spans="1:9" x14ac:dyDescent="0.25">
      <c r="A514" t="s">
        <v>17</v>
      </c>
      <c r="B514" t="s">
        <v>264</v>
      </c>
      <c r="C514" t="s">
        <v>706</v>
      </c>
      <c r="D514" t="s">
        <v>59</v>
      </c>
      <c r="E514" t="s">
        <v>58</v>
      </c>
      <c r="F514" s="4" t="s">
        <v>213</v>
      </c>
      <c r="G514" t="s">
        <v>60</v>
      </c>
      <c r="H514" t="s">
        <v>61</v>
      </c>
      <c r="I514" s="90" t="s">
        <v>71</v>
      </c>
    </row>
    <row r="515" spans="1:9" x14ac:dyDescent="0.25">
      <c r="A515" t="s">
        <v>54</v>
      </c>
      <c r="B515" t="s">
        <v>291</v>
      </c>
      <c r="C515" t="s">
        <v>707</v>
      </c>
      <c r="D515" t="s">
        <v>100</v>
      </c>
      <c r="E515" t="s">
        <v>64</v>
      </c>
      <c r="F515" s="4" t="s">
        <v>214</v>
      </c>
      <c r="G515" t="s">
        <v>65</v>
      </c>
      <c r="H515" t="s">
        <v>67</v>
      </c>
      <c r="I515" s="90" t="s">
        <v>103</v>
      </c>
    </row>
    <row r="516" spans="1:9" x14ac:dyDescent="0.25">
      <c r="A516" t="s">
        <v>15</v>
      </c>
      <c r="B516" t="s">
        <v>257</v>
      </c>
      <c r="C516" t="s">
        <v>708</v>
      </c>
      <c r="D516" t="s">
        <v>59</v>
      </c>
      <c r="E516" t="s">
        <v>64</v>
      </c>
      <c r="F516" s="4" t="s">
        <v>212</v>
      </c>
      <c r="G516" t="s">
        <v>60</v>
      </c>
      <c r="H516" t="s">
        <v>86</v>
      </c>
      <c r="I516" s="90" t="s">
        <v>69</v>
      </c>
    </row>
    <row r="517" spans="1:9" x14ac:dyDescent="0.25">
      <c r="A517" t="s">
        <v>15</v>
      </c>
      <c r="B517" t="s">
        <v>260</v>
      </c>
      <c r="C517" t="s">
        <v>709</v>
      </c>
      <c r="D517" t="s">
        <v>100</v>
      </c>
      <c r="E517" t="s">
        <v>58</v>
      </c>
      <c r="F517" s="4" t="s">
        <v>215</v>
      </c>
      <c r="G517" t="s">
        <v>65</v>
      </c>
      <c r="H517" t="s">
        <v>66</v>
      </c>
      <c r="I517" s="90" t="s">
        <v>87</v>
      </c>
    </row>
    <row r="518" spans="1:9" x14ac:dyDescent="0.25">
      <c r="A518" t="s">
        <v>27</v>
      </c>
      <c r="B518" t="s">
        <v>261</v>
      </c>
      <c r="C518" t="s">
        <v>710</v>
      </c>
      <c r="D518" t="s">
        <v>59</v>
      </c>
      <c r="E518" t="s">
        <v>58</v>
      </c>
      <c r="F518" s="4" t="s">
        <v>216</v>
      </c>
      <c r="G518" t="s">
        <v>60</v>
      </c>
      <c r="H518" t="s">
        <v>83</v>
      </c>
      <c r="I518" s="90" t="s">
        <v>69</v>
      </c>
    </row>
    <row r="519" spans="1:9" x14ac:dyDescent="0.25">
      <c r="A519" t="s">
        <v>30</v>
      </c>
      <c r="B519" t="s">
        <v>263</v>
      </c>
      <c r="C519" t="s">
        <v>711</v>
      </c>
      <c r="D519" t="s">
        <v>59</v>
      </c>
      <c r="E519" t="s">
        <v>64</v>
      </c>
      <c r="F519" s="4" t="s">
        <v>214</v>
      </c>
      <c r="G519" t="s">
        <v>826</v>
      </c>
      <c r="H519" t="s">
        <v>66</v>
      </c>
      <c r="I519" s="90" t="s">
        <v>62</v>
      </c>
    </row>
    <row r="520" spans="1:9" x14ac:dyDescent="0.25">
      <c r="A520" t="s">
        <v>15</v>
      </c>
      <c r="B520" t="s">
        <v>280</v>
      </c>
      <c r="C520" t="s">
        <v>712</v>
      </c>
      <c r="D520" t="s">
        <v>88</v>
      </c>
      <c r="E520" t="s">
        <v>58</v>
      </c>
      <c r="F520" s="4" t="s">
        <v>214</v>
      </c>
      <c r="G520" t="s">
        <v>60</v>
      </c>
      <c r="H520" t="s">
        <v>79</v>
      </c>
      <c r="I520" s="90" t="s">
        <v>87</v>
      </c>
    </row>
    <row r="521" spans="1:9" x14ac:dyDescent="0.25">
      <c r="A521" t="s">
        <v>17</v>
      </c>
      <c r="B521" t="s">
        <v>264</v>
      </c>
      <c r="C521" t="s">
        <v>713</v>
      </c>
      <c r="D521" t="s">
        <v>59</v>
      </c>
      <c r="E521" t="s">
        <v>58</v>
      </c>
      <c r="F521" s="4" t="s">
        <v>213</v>
      </c>
      <c r="G521" t="s">
        <v>60</v>
      </c>
      <c r="H521" t="s">
        <v>61</v>
      </c>
      <c r="I521" s="90" t="s">
        <v>132</v>
      </c>
    </row>
    <row r="522" spans="1:9" x14ac:dyDescent="0.25">
      <c r="A522" t="s">
        <v>30</v>
      </c>
      <c r="B522" t="s">
        <v>288</v>
      </c>
      <c r="C522" t="s">
        <v>714</v>
      </c>
      <c r="D522" t="s">
        <v>59</v>
      </c>
      <c r="E522" t="s">
        <v>58</v>
      </c>
      <c r="F522" s="4" t="s">
        <v>213</v>
      </c>
      <c r="G522" t="s">
        <v>60</v>
      </c>
      <c r="H522" t="s">
        <v>66</v>
      </c>
      <c r="I522" s="90" t="s">
        <v>845</v>
      </c>
    </row>
    <row r="523" spans="1:9" x14ac:dyDescent="0.25">
      <c r="A523" t="s">
        <v>17</v>
      </c>
      <c r="B523" t="s">
        <v>264</v>
      </c>
      <c r="C523" t="s">
        <v>715</v>
      </c>
      <c r="D523" t="s">
        <v>59</v>
      </c>
      <c r="E523" t="s">
        <v>58</v>
      </c>
      <c r="F523" s="4" t="s">
        <v>215</v>
      </c>
      <c r="G523" t="s">
        <v>60</v>
      </c>
      <c r="H523" t="s">
        <v>75</v>
      </c>
      <c r="I523" s="90" t="s">
        <v>87</v>
      </c>
    </row>
    <row r="524" spans="1:9" x14ac:dyDescent="0.25">
      <c r="A524" t="s">
        <v>17</v>
      </c>
      <c r="B524" t="s">
        <v>270</v>
      </c>
      <c r="C524" t="s">
        <v>716</v>
      </c>
      <c r="D524" t="s">
        <v>88</v>
      </c>
      <c r="E524" t="s">
        <v>58</v>
      </c>
      <c r="F524" s="4" t="s">
        <v>222</v>
      </c>
      <c r="G524" t="s">
        <v>60</v>
      </c>
      <c r="H524" t="s">
        <v>77</v>
      </c>
      <c r="I524" s="90" t="s">
        <v>71</v>
      </c>
    </row>
    <row r="525" spans="1:9" x14ac:dyDescent="0.25">
      <c r="A525" t="s">
        <v>15</v>
      </c>
      <c r="B525" t="s">
        <v>248</v>
      </c>
      <c r="C525" t="s">
        <v>717</v>
      </c>
      <c r="D525" t="s">
        <v>70</v>
      </c>
      <c r="E525" t="s">
        <v>64</v>
      </c>
      <c r="F525" s="4" t="s">
        <v>212</v>
      </c>
      <c r="G525" t="s">
        <v>65</v>
      </c>
      <c r="H525" t="s">
        <v>67</v>
      </c>
      <c r="I525" s="90" t="s">
        <v>124</v>
      </c>
    </row>
    <row r="526" spans="1:9" x14ac:dyDescent="0.25">
      <c r="A526" t="s">
        <v>17</v>
      </c>
      <c r="B526" t="s">
        <v>265</v>
      </c>
      <c r="C526" t="s">
        <v>718</v>
      </c>
      <c r="D526" t="s">
        <v>88</v>
      </c>
      <c r="E526" t="s">
        <v>58</v>
      </c>
      <c r="F526" s="4" t="s">
        <v>219</v>
      </c>
      <c r="G526" t="s">
        <v>60</v>
      </c>
      <c r="H526" t="s">
        <v>61</v>
      </c>
      <c r="I526" s="90" t="s">
        <v>97</v>
      </c>
    </row>
    <row r="527" spans="1:9" x14ac:dyDescent="0.25">
      <c r="A527" t="s">
        <v>27</v>
      </c>
      <c r="B527" t="s">
        <v>272</v>
      </c>
      <c r="C527" t="s">
        <v>719</v>
      </c>
      <c r="D527" t="s">
        <v>88</v>
      </c>
      <c r="E527" t="s">
        <v>58</v>
      </c>
      <c r="F527" s="4" t="s">
        <v>215</v>
      </c>
      <c r="G527" t="s">
        <v>60</v>
      </c>
      <c r="H527" t="s">
        <v>83</v>
      </c>
      <c r="I527" s="90" t="s">
        <v>87</v>
      </c>
    </row>
    <row r="528" spans="1:9" x14ac:dyDescent="0.25">
      <c r="A528" t="s">
        <v>17</v>
      </c>
      <c r="B528" t="s">
        <v>259</v>
      </c>
      <c r="C528" t="s">
        <v>720</v>
      </c>
      <c r="D528" t="s">
        <v>88</v>
      </c>
      <c r="E528" t="s">
        <v>58</v>
      </c>
      <c r="F528" s="4" t="s">
        <v>212</v>
      </c>
      <c r="G528" t="s">
        <v>60</v>
      </c>
      <c r="H528" t="s">
        <v>75</v>
      </c>
      <c r="I528" s="90" t="s">
        <v>128</v>
      </c>
    </row>
    <row r="529" spans="1:9" x14ac:dyDescent="0.25">
      <c r="A529" t="s">
        <v>27</v>
      </c>
      <c r="B529" t="s">
        <v>272</v>
      </c>
      <c r="C529" t="s">
        <v>721</v>
      </c>
      <c r="D529" t="s">
        <v>88</v>
      </c>
      <c r="E529" t="s">
        <v>58</v>
      </c>
      <c r="F529" s="4" t="s">
        <v>221</v>
      </c>
      <c r="G529" t="s">
        <v>60</v>
      </c>
      <c r="H529" t="s">
        <v>95</v>
      </c>
      <c r="I529" s="90" t="s">
        <v>69</v>
      </c>
    </row>
    <row r="530" spans="1:9" x14ac:dyDescent="0.25">
      <c r="A530" t="s">
        <v>54</v>
      </c>
      <c r="B530" t="s">
        <v>289</v>
      </c>
      <c r="C530" t="s">
        <v>722</v>
      </c>
      <c r="D530" t="s">
        <v>59</v>
      </c>
      <c r="E530" t="s">
        <v>64</v>
      </c>
      <c r="F530" s="4" t="s">
        <v>216</v>
      </c>
      <c r="G530" t="s">
        <v>60</v>
      </c>
      <c r="H530" t="s">
        <v>66</v>
      </c>
      <c r="I530" s="90" t="s">
        <v>144</v>
      </c>
    </row>
    <row r="531" spans="1:9" x14ac:dyDescent="0.25">
      <c r="A531" t="s">
        <v>17</v>
      </c>
      <c r="B531" t="s">
        <v>278</v>
      </c>
      <c r="C531" t="s">
        <v>723</v>
      </c>
      <c r="D531" t="s">
        <v>59</v>
      </c>
      <c r="E531" t="s">
        <v>216</v>
      </c>
      <c r="F531" s="4" t="s">
        <v>230</v>
      </c>
      <c r="G531" t="s">
        <v>827</v>
      </c>
      <c r="H531" t="s">
        <v>61</v>
      </c>
      <c r="I531" s="90" t="s">
        <v>170</v>
      </c>
    </row>
    <row r="532" spans="1:9" x14ac:dyDescent="0.25">
      <c r="A532" t="s">
        <v>17</v>
      </c>
      <c r="B532" t="s">
        <v>259</v>
      </c>
      <c r="C532" t="s">
        <v>724</v>
      </c>
      <c r="D532" t="s">
        <v>59</v>
      </c>
      <c r="E532" t="s">
        <v>58</v>
      </c>
      <c r="F532" s="4" t="s">
        <v>213</v>
      </c>
      <c r="G532" t="s">
        <v>60</v>
      </c>
      <c r="H532" t="s">
        <v>76</v>
      </c>
      <c r="I532" s="90" t="s">
        <v>145</v>
      </c>
    </row>
    <row r="533" spans="1:9" x14ac:dyDescent="0.25">
      <c r="A533" t="s">
        <v>17</v>
      </c>
      <c r="B533" t="s">
        <v>269</v>
      </c>
      <c r="C533" t="s">
        <v>725</v>
      </c>
      <c r="D533" t="s">
        <v>91</v>
      </c>
      <c r="E533" t="s">
        <v>80</v>
      </c>
      <c r="F533" s="4" t="s">
        <v>216</v>
      </c>
      <c r="G533" t="s">
        <v>81</v>
      </c>
      <c r="H533" t="s">
        <v>76</v>
      </c>
      <c r="I533" s="90" t="s">
        <v>124</v>
      </c>
    </row>
    <row r="534" spans="1:9" x14ac:dyDescent="0.25">
      <c r="A534" t="s">
        <v>30</v>
      </c>
      <c r="B534" t="s">
        <v>254</v>
      </c>
      <c r="C534" t="s">
        <v>726</v>
      </c>
      <c r="D534" t="s">
        <v>88</v>
      </c>
      <c r="E534" t="s">
        <v>58</v>
      </c>
      <c r="F534" s="4" t="s">
        <v>217</v>
      </c>
      <c r="G534" t="s">
        <v>60</v>
      </c>
      <c r="H534" t="s">
        <v>77</v>
      </c>
      <c r="I534" s="90" t="s">
        <v>142</v>
      </c>
    </row>
    <row r="535" spans="1:9" x14ac:dyDescent="0.25">
      <c r="A535" t="s">
        <v>17</v>
      </c>
      <c r="B535" t="s">
        <v>278</v>
      </c>
      <c r="C535" t="s">
        <v>727</v>
      </c>
      <c r="D535" t="s">
        <v>59</v>
      </c>
      <c r="E535" t="s">
        <v>58</v>
      </c>
      <c r="F535" s="4" t="s">
        <v>222</v>
      </c>
      <c r="G535" t="s">
        <v>60</v>
      </c>
      <c r="H535" t="s">
        <v>76</v>
      </c>
      <c r="I535" s="90" t="s">
        <v>101</v>
      </c>
    </row>
    <row r="536" spans="1:9" x14ac:dyDescent="0.25">
      <c r="A536" t="s">
        <v>17</v>
      </c>
      <c r="B536" t="s">
        <v>270</v>
      </c>
      <c r="C536" t="s">
        <v>728</v>
      </c>
      <c r="D536" t="s">
        <v>59</v>
      </c>
      <c r="E536" t="s">
        <v>58</v>
      </c>
      <c r="F536" s="4" t="s">
        <v>217</v>
      </c>
      <c r="G536" t="s">
        <v>60</v>
      </c>
      <c r="H536" t="s">
        <v>76</v>
      </c>
      <c r="I536" s="90" t="s">
        <v>69</v>
      </c>
    </row>
    <row r="537" spans="1:9" x14ac:dyDescent="0.25">
      <c r="A537" t="s">
        <v>30</v>
      </c>
      <c r="B537" t="s">
        <v>254</v>
      </c>
      <c r="C537" t="s">
        <v>729</v>
      </c>
      <c r="D537" t="s">
        <v>59</v>
      </c>
      <c r="E537" t="s">
        <v>58</v>
      </c>
      <c r="F537" s="4" t="s">
        <v>213</v>
      </c>
      <c r="G537" t="s">
        <v>60</v>
      </c>
      <c r="H537" t="s">
        <v>76</v>
      </c>
      <c r="I537" s="90" t="s">
        <v>152</v>
      </c>
    </row>
    <row r="538" spans="1:9" x14ac:dyDescent="0.25">
      <c r="A538" t="s">
        <v>17</v>
      </c>
      <c r="B538" t="s">
        <v>262</v>
      </c>
      <c r="C538" t="s">
        <v>730</v>
      </c>
      <c r="D538" t="s">
        <v>88</v>
      </c>
      <c r="E538" t="s">
        <v>58</v>
      </c>
      <c r="F538" s="4" t="s">
        <v>217</v>
      </c>
      <c r="G538" t="s">
        <v>60</v>
      </c>
      <c r="H538" t="s">
        <v>77</v>
      </c>
      <c r="I538" s="90" t="s">
        <v>132</v>
      </c>
    </row>
    <row r="539" spans="1:9" x14ac:dyDescent="0.25">
      <c r="A539" t="s">
        <v>17</v>
      </c>
      <c r="B539" t="s">
        <v>259</v>
      </c>
      <c r="C539" t="s">
        <v>731</v>
      </c>
      <c r="D539" t="s">
        <v>59</v>
      </c>
      <c r="E539" t="s">
        <v>58</v>
      </c>
      <c r="F539" s="4" t="s">
        <v>221</v>
      </c>
      <c r="G539" t="s">
        <v>137</v>
      </c>
      <c r="H539" t="s">
        <v>77</v>
      </c>
      <c r="I539" s="90" t="s">
        <v>117</v>
      </c>
    </row>
    <row r="540" spans="1:9" x14ac:dyDescent="0.25">
      <c r="A540" t="s">
        <v>15</v>
      </c>
      <c r="B540" t="s">
        <v>280</v>
      </c>
      <c r="C540" t="s">
        <v>732</v>
      </c>
      <c r="D540" t="s">
        <v>88</v>
      </c>
      <c r="E540" t="s">
        <v>58</v>
      </c>
      <c r="F540" s="4" t="s">
        <v>212</v>
      </c>
      <c r="G540" t="s">
        <v>137</v>
      </c>
      <c r="H540" t="s">
        <v>79</v>
      </c>
      <c r="I540" s="90" t="s">
        <v>117</v>
      </c>
    </row>
    <row r="541" spans="1:9" x14ac:dyDescent="0.25">
      <c r="A541" t="s">
        <v>17</v>
      </c>
      <c r="B541" t="s">
        <v>259</v>
      </c>
      <c r="C541" t="s">
        <v>733</v>
      </c>
      <c r="D541" t="s">
        <v>59</v>
      </c>
      <c r="E541" t="s">
        <v>58</v>
      </c>
      <c r="F541" s="4" t="s">
        <v>222</v>
      </c>
      <c r="G541" t="s">
        <v>60</v>
      </c>
      <c r="H541" t="s">
        <v>61</v>
      </c>
      <c r="I541" s="90" t="s">
        <v>106</v>
      </c>
    </row>
    <row r="542" spans="1:9" x14ac:dyDescent="0.25">
      <c r="A542" t="s">
        <v>17</v>
      </c>
      <c r="B542" t="s">
        <v>259</v>
      </c>
      <c r="C542" t="s">
        <v>734</v>
      </c>
      <c r="D542" t="s">
        <v>59</v>
      </c>
      <c r="E542" t="s">
        <v>58</v>
      </c>
      <c r="F542" s="4" t="s">
        <v>212</v>
      </c>
      <c r="G542" t="s">
        <v>60</v>
      </c>
      <c r="H542" t="s">
        <v>77</v>
      </c>
      <c r="I542" s="90" t="s">
        <v>106</v>
      </c>
    </row>
    <row r="543" spans="1:9" x14ac:dyDescent="0.25">
      <c r="A543" t="s">
        <v>17</v>
      </c>
      <c r="B543" t="s">
        <v>286</v>
      </c>
      <c r="C543" t="s">
        <v>735</v>
      </c>
      <c r="D543" t="s">
        <v>59</v>
      </c>
      <c r="E543" t="s">
        <v>58</v>
      </c>
      <c r="F543" s="4" t="s">
        <v>213</v>
      </c>
      <c r="G543" t="s">
        <v>60</v>
      </c>
      <c r="H543" t="s">
        <v>61</v>
      </c>
      <c r="I543" s="90" t="s">
        <v>124</v>
      </c>
    </row>
    <row r="544" spans="1:9" x14ac:dyDescent="0.25">
      <c r="A544" t="s">
        <v>30</v>
      </c>
      <c r="B544" t="s">
        <v>267</v>
      </c>
      <c r="C544" t="s">
        <v>736</v>
      </c>
      <c r="D544" t="s">
        <v>70</v>
      </c>
      <c r="E544" t="s">
        <v>72</v>
      </c>
      <c r="F544" s="4" t="s">
        <v>216</v>
      </c>
      <c r="G544" t="s">
        <v>65</v>
      </c>
      <c r="H544" t="s">
        <v>67</v>
      </c>
      <c r="I544" s="90" t="s">
        <v>87</v>
      </c>
    </row>
    <row r="545" spans="1:9" x14ac:dyDescent="0.25">
      <c r="A545" t="s">
        <v>15</v>
      </c>
      <c r="B545" t="s">
        <v>248</v>
      </c>
      <c r="C545" t="s">
        <v>737</v>
      </c>
      <c r="D545" t="s">
        <v>88</v>
      </c>
      <c r="E545" t="s">
        <v>58</v>
      </c>
      <c r="F545" s="4" t="s">
        <v>214</v>
      </c>
      <c r="G545" t="s">
        <v>60</v>
      </c>
      <c r="H545" t="s">
        <v>95</v>
      </c>
      <c r="I545" s="90" t="s">
        <v>87</v>
      </c>
    </row>
    <row r="546" spans="1:9" x14ac:dyDescent="0.25">
      <c r="A546" t="s">
        <v>17</v>
      </c>
      <c r="B546" t="s">
        <v>286</v>
      </c>
      <c r="C546" t="s">
        <v>738</v>
      </c>
      <c r="D546" t="s">
        <v>59</v>
      </c>
      <c r="E546" t="s">
        <v>58</v>
      </c>
      <c r="F546" s="4" t="s">
        <v>213</v>
      </c>
      <c r="G546" t="s">
        <v>60</v>
      </c>
      <c r="H546" t="s">
        <v>61</v>
      </c>
      <c r="I546" s="90" t="s">
        <v>111</v>
      </c>
    </row>
    <row r="547" spans="1:9" x14ac:dyDescent="0.25">
      <c r="A547" t="s">
        <v>15</v>
      </c>
      <c r="B547" t="s">
        <v>258</v>
      </c>
      <c r="C547" t="s">
        <v>739</v>
      </c>
      <c r="D547" t="s">
        <v>59</v>
      </c>
      <c r="E547" t="s">
        <v>58</v>
      </c>
      <c r="F547" s="4" t="s">
        <v>216</v>
      </c>
      <c r="G547" t="s">
        <v>216</v>
      </c>
      <c r="H547" t="s">
        <v>216</v>
      </c>
      <c r="I547" s="90" t="s">
        <v>216</v>
      </c>
    </row>
    <row r="548" spans="1:9" x14ac:dyDescent="0.25">
      <c r="A548" t="s">
        <v>17</v>
      </c>
      <c r="B548" t="s">
        <v>262</v>
      </c>
      <c r="C548" t="s">
        <v>740</v>
      </c>
      <c r="D548" t="s">
        <v>59</v>
      </c>
      <c r="E548" t="s">
        <v>58</v>
      </c>
      <c r="F548" s="4" t="s">
        <v>212</v>
      </c>
      <c r="G548" t="s">
        <v>60</v>
      </c>
      <c r="H548" t="s">
        <v>61</v>
      </c>
      <c r="I548" s="90" t="s">
        <v>132</v>
      </c>
    </row>
    <row r="549" spans="1:9" x14ac:dyDescent="0.25">
      <c r="A549" t="s">
        <v>17</v>
      </c>
      <c r="B549" t="s">
        <v>265</v>
      </c>
      <c r="C549" t="s">
        <v>741</v>
      </c>
      <c r="D549" t="s">
        <v>88</v>
      </c>
      <c r="E549" t="s">
        <v>64</v>
      </c>
      <c r="F549" s="4" t="s">
        <v>214</v>
      </c>
      <c r="G549" t="s">
        <v>60</v>
      </c>
      <c r="H549" t="s">
        <v>61</v>
      </c>
      <c r="I549" s="90" t="s">
        <v>73</v>
      </c>
    </row>
    <row r="550" spans="1:9" x14ac:dyDescent="0.25">
      <c r="A550" t="s">
        <v>15</v>
      </c>
      <c r="B550" t="s">
        <v>280</v>
      </c>
      <c r="C550" t="s">
        <v>742</v>
      </c>
      <c r="D550" t="s">
        <v>91</v>
      </c>
      <c r="E550" t="s">
        <v>80</v>
      </c>
      <c r="F550" s="4" t="s">
        <v>216</v>
      </c>
      <c r="G550" t="s">
        <v>81</v>
      </c>
      <c r="H550" t="s">
        <v>83</v>
      </c>
      <c r="I550" s="90" t="s">
        <v>115</v>
      </c>
    </row>
    <row r="551" spans="1:9" x14ac:dyDescent="0.25">
      <c r="A551" t="s">
        <v>17</v>
      </c>
      <c r="B551" t="s">
        <v>259</v>
      </c>
      <c r="C551" t="s">
        <v>133</v>
      </c>
      <c r="D551" t="s">
        <v>59</v>
      </c>
      <c r="E551" t="s">
        <v>98</v>
      </c>
      <c r="F551" s="4" t="s">
        <v>216</v>
      </c>
      <c r="G551" t="s">
        <v>137</v>
      </c>
      <c r="H551" t="s">
        <v>83</v>
      </c>
      <c r="I551" s="90" t="s">
        <v>106</v>
      </c>
    </row>
    <row r="552" spans="1:9" x14ac:dyDescent="0.25">
      <c r="A552" t="s">
        <v>30</v>
      </c>
      <c r="B552" t="s">
        <v>288</v>
      </c>
      <c r="C552" t="s">
        <v>743</v>
      </c>
      <c r="D552" t="s">
        <v>59</v>
      </c>
      <c r="E552" t="s">
        <v>58</v>
      </c>
      <c r="F552" s="4" t="s">
        <v>217</v>
      </c>
      <c r="G552" t="s">
        <v>105</v>
      </c>
      <c r="H552" t="s">
        <v>66</v>
      </c>
      <c r="I552" s="90" t="s">
        <v>87</v>
      </c>
    </row>
    <row r="553" spans="1:9" x14ac:dyDescent="0.25">
      <c r="A553" t="s">
        <v>15</v>
      </c>
      <c r="B553" t="s">
        <v>255</v>
      </c>
      <c r="C553" t="s">
        <v>744</v>
      </c>
      <c r="D553" t="s">
        <v>70</v>
      </c>
      <c r="E553" t="s">
        <v>72</v>
      </c>
      <c r="F553" s="4" t="s">
        <v>216</v>
      </c>
      <c r="G553" t="s">
        <v>65</v>
      </c>
      <c r="H553" t="s">
        <v>67</v>
      </c>
      <c r="I553" s="90" t="s">
        <v>111</v>
      </c>
    </row>
    <row r="554" spans="1:9" x14ac:dyDescent="0.25">
      <c r="A554" t="s">
        <v>17</v>
      </c>
      <c r="B554" t="s">
        <v>269</v>
      </c>
      <c r="C554" t="s">
        <v>125</v>
      </c>
      <c r="D554" t="s">
        <v>88</v>
      </c>
      <c r="E554" t="s">
        <v>819</v>
      </c>
      <c r="F554" s="4" t="s">
        <v>216</v>
      </c>
      <c r="G554" t="s">
        <v>60</v>
      </c>
      <c r="H554" t="s">
        <v>76</v>
      </c>
      <c r="I554" s="90" t="s">
        <v>128</v>
      </c>
    </row>
    <row r="555" spans="1:9" x14ac:dyDescent="0.25">
      <c r="A555" t="s">
        <v>27</v>
      </c>
      <c r="B555" t="s">
        <v>261</v>
      </c>
      <c r="C555" t="s">
        <v>745</v>
      </c>
      <c r="D555" t="s">
        <v>70</v>
      </c>
      <c r="E555" t="s">
        <v>64</v>
      </c>
      <c r="F555" s="4" t="s">
        <v>216</v>
      </c>
      <c r="G555" t="s">
        <v>65</v>
      </c>
      <c r="H555" t="s">
        <v>83</v>
      </c>
      <c r="I555" s="90" t="s">
        <v>87</v>
      </c>
    </row>
    <row r="556" spans="1:9" x14ac:dyDescent="0.25">
      <c r="A556" t="s">
        <v>15</v>
      </c>
      <c r="B556" t="s">
        <v>258</v>
      </c>
      <c r="C556" t="s">
        <v>241</v>
      </c>
      <c r="D556" t="s">
        <v>70</v>
      </c>
      <c r="E556" t="s">
        <v>64</v>
      </c>
      <c r="F556" s="4" t="s">
        <v>215</v>
      </c>
      <c r="G556" t="s">
        <v>65</v>
      </c>
      <c r="H556" t="s">
        <v>83</v>
      </c>
      <c r="I556" s="90" t="s">
        <v>87</v>
      </c>
    </row>
    <row r="557" spans="1:9" x14ac:dyDescent="0.25">
      <c r="A557" t="s">
        <v>15</v>
      </c>
      <c r="B557" t="s">
        <v>280</v>
      </c>
      <c r="C557" t="s">
        <v>746</v>
      </c>
      <c r="D557" t="s">
        <v>88</v>
      </c>
      <c r="E557" t="s">
        <v>58</v>
      </c>
      <c r="F557" s="4" t="s">
        <v>214</v>
      </c>
      <c r="G557" t="s">
        <v>60</v>
      </c>
      <c r="H557" t="s">
        <v>79</v>
      </c>
      <c r="I557" s="90" t="s">
        <v>69</v>
      </c>
    </row>
    <row r="558" spans="1:9" x14ac:dyDescent="0.25">
      <c r="A558" t="s">
        <v>17</v>
      </c>
      <c r="B558" t="s">
        <v>281</v>
      </c>
      <c r="C558" t="s">
        <v>747</v>
      </c>
      <c r="D558" t="s">
        <v>59</v>
      </c>
      <c r="E558" t="s">
        <v>58</v>
      </c>
      <c r="F558" s="4" t="s">
        <v>216</v>
      </c>
      <c r="G558" t="s">
        <v>60</v>
      </c>
      <c r="H558" t="s">
        <v>77</v>
      </c>
      <c r="I558" s="90" t="s">
        <v>87</v>
      </c>
    </row>
    <row r="559" spans="1:9" x14ac:dyDescent="0.25">
      <c r="A559" t="s">
        <v>17</v>
      </c>
      <c r="B559" t="s">
        <v>281</v>
      </c>
      <c r="C559" t="s">
        <v>748</v>
      </c>
      <c r="D559" t="s">
        <v>59</v>
      </c>
      <c r="E559" t="s">
        <v>58</v>
      </c>
      <c r="F559" s="4" t="s">
        <v>213</v>
      </c>
      <c r="G559" t="s">
        <v>60</v>
      </c>
      <c r="H559" t="s">
        <v>77</v>
      </c>
      <c r="I559" s="90" t="s">
        <v>242</v>
      </c>
    </row>
    <row r="560" spans="1:9" x14ac:dyDescent="0.25">
      <c r="A560" t="s">
        <v>17</v>
      </c>
      <c r="B560" t="s">
        <v>281</v>
      </c>
      <c r="C560" t="s">
        <v>749</v>
      </c>
      <c r="D560" t="s">
        <v>108</v>
      </c>
      <c r="E560" t="s">
        <v>58</v>
      </c>
      <c r="F560" s="4" t="s">
        <v>221</v>
      </c>
      <c r="G560" t="s">
        <v>60</v>
      </c>
      <c r="H560" t="s">
        <v>77</v>
      </c>
      <c r="I560" s="90" t="s">
        <v>103</v>
      </c>
    </row>
    <row r="561" spans="1:9" x14ac:dyDescent="0.25">
      <c r="A561" t="s">
        <v>17</v>
      </c>
      <c r="B561" t="s">
        <v>259</v>
      </c>
      <c r="C561" t="s">
        <v>750</v>
      </c>
      <c r="D561" t="s">
        <v>88</v>
      </c>
      <c r="E561" t="s">
        <v>58</v>
      </c>
      <c r="F561" s="4" t="s">
        <v>212</v>
      </c>
      <c r="G561" t="s">
        <v>60</v>
      </c>
      <c r="H561" t="s">
        <v>75</v>
      </c>
      <c r="I561" s="90" t="s">
        <v>150</v>
      </c>
    </row>
    <row r="562" spans="1:9" x14ac:dyDescent="0.25">
      <c r="A562" t="s">
        <v>17</v>
      </c>
      <c r="B562" t="s">
        <v>281</v>
      </c>
      <c r="C562" t="s">
        <v>751</v>
      </c>
      <c r="D562" t="s">
        <v>88</v>
      </c>
      <c r="E562" t="s">
        <v>58</v>
      </c>
      <c r="F562" s="4" t="s">
        <v>216</v>
      </c>
      <c r="G562" t="s">
        <v>60</v>
      </c>
      <c r="H562" t="s">
        <v>77</v>
      </c>
      <c r="I562" s="90" t="s">
        <v>124</v>
      </c>
    </row>
    <row r="563" spans="1:9" x14ac:dyDescent="0.25">
      <c r="A563" t="s">
        <v>15</v>
      </c>
      <c r="B563" t="s">
        <v>258</v>
      </c>
      <c r="C563" t="s">
        <v>752</v>
      </c>
      <c r="D563" t="s">
        <v>88</v>
      </c>
      <c r="E563" t="s">
        <v>58</v>
      </c>
      <c r="F563" s="4" t="s">
        <v>212</v>
      </c>
      <c r="G563" t="s">
        <v>60</v>
      </c>
      <c r="H563" t="s">
        <v>76</v>
      </c>
      <c r="I563" s="90" t="s">
        <v>87</v>
      </c>
    </row>
    <row r="564" spans="1:9" x14ac:dyDescent="0.25">
      <c r="A564" t="s">
        <v>17</v>
      </c>
      <c r="B564" t="s">
        <v>269</v>
      </c>
      <c r="C564" t="s">
        <v>753</v>
      </c>
      <c r="D564" t="s">
        <v>59</v>
      </c>
      <c r="E564" t="s">
        <v>58</v>
      </c>
      <c r="F564" s="4" t="s">
        <v>221</v>
      </c>
      <c r="G564" t="s">
        <v>60</v>
      </c>
      <c r="H564" t="s">
        <v>76</v>
      </c>
      <c r="I564" s="90" t="s">
        <v>145</v>
      </c>
    </row>
    <row r="565" spans="1:9" x14ac:dyDescent="0.25">
      <c r="A565" t="s">
        <v>15</v>
      </c>
      <c r="B565" t="s">
        <v>258</v>
      </c>
      <c r="C565" t="s">
        <v>754</v>
      </c>
      <c r="D565" t="s">
        <v>59</v>
      </c>
      <c r="E565" t="s">
        <v>58</v>
      </c>
      <c r="F565" s="4" t="s">
        <v>221</v>
      </c>
      <c r="G565" t="s">
        <v>60</v>
      </c>
      <c r="H565" t="s">
        <v>61</v>
      </c>
      <c r="I565" s="90" t="s">
        <v>69</v>
      </c>
    </row>
    <row r="566" spans="1:9" x14ac:dyDescent="0.25">
      <c r="A566" t="s">
        <v>15</v>
      </c>
      <c r="B566" t="s">
        <v>258</v>
      </c>
      <c r="C566" t="s">
        <v>755</v>
      </c>
      <c r="D566" t="s">
        <v>59</v>
      </c>
      <c r="E566" t="s">
        <v>58</v>
      </c>
      <c r="F566" s="4" t="s">
        <v>213</v>
      </c>
      <c r="G566" t="s">
        <v>60</v>
      </c>
      <c r="H566" t="s">
        <v>90</v>
      </c>
      <c r="I566" s="90" t="s">
        <v>69</v>
      </c>
    </row>
    <row r="567" spans="1:9" x14ac:dyDescent="0.25">
      <c r="A567" t="s">
        <v>15</v>
      </c>
      <c r="B567" t="s">
        <v>280</v>
      </c>
      <c r="C567" t="s">
        <v>179</v>
      </c>
      <c r="D567" t="s">
        <v>88</v>
      </c>
      <c r="E567" t="s">
        <v>58</v>
      </c>
      <c r="F567" s="4" t="s">
        <v>217</v>
      </c>
      <c r="G567" t="s">
        <v>60</v>
      </c>
      <c r="H567" t="s">
        <v>79</v>
      </c>
      <c r="I567" s="90" t="s">
        <v>846</v>
      </c>
    </row>
    <row r="568" spans="1:9" x14ac:dyDescent="0.25">
      <c r="A568" t="s">
        <v>15</v>
      </c>
      <c r="B568" t="s">
        <v>271</v>
      </c>
      <c r="C568" t="s">
        <v>756</v>
      </c>
      <c r="D568" t="s">
        <v>70</v>
      </c>
      <c r="E568" t="s">
        <v>72</v>
      </c>
      <c r="F568" s="4" t="s">
        <v>217</v>
      </c>
      <c r="G568" t="s">
        <v>65</v>
      </c>
      <c r="H568" t="s">
        <v>83</v>
      </c>
      <c r="I568" s="90" t="s">
        <v>87</v>
      </c>
    </row>
    <row r="569" spans="1:9" x14ac:dyDescent="0.25">
      <c r="A569" t="s">
        <v>15</v>
      </c>
      <c r="B569" t="s">
        <v>258</v>
      </c>
      <c r="C569" t="s">
        <v>757</v>
      </c>
      <c r="D569" t="s">
        <v>88</v>
      </c>
      <c r="E569" t="s">
        <v>58</v>
      </c>
      <c r="F569" s="4" t="s">
        <v>216</v>
      </c>
      <c r="G569" t="s">
        <v>137</v>
      </c>
      <c r="H569" t="s">
        <v>67</v>
      </c>
      <c r="I569" s="90" t="s">
        <v>139</v>
      </c>
    </row>
    <row r="570" spans="1:9" x14ac:dyDescent="0.25">
      <c r="A570" t="s">
        <v>17</v>
      </c>
      <c r="B570" t="s">
        <v>281</v>
      </c>
      <c r="C570" t="s">
        <v>758</v>
      </c>
      <c r="D570" t="s">
        <v>88</v>
      </c>
      <c r="E570" t="s">
        <v>58</v>
      </c>
      <c r="F570" s="4" t="s">
        <v>216</v>
      </c>
      <c r="G570" t="s">
        <v>60</v>
      </c>
      <c r="H570" t="s">
        <v>77</v>
      </c>
      <c r="I570" s="90" t="s">
        <v>144</v>
      </c>
    </row>
    <row r="571" spans="1:9" x14ac:dyDescent="0.25">
      <c r="A571" t="s">
        <v>17</v>
      </c>
      <c r="B571" t="s">
        <v>269</v>
      </c>
      <c r="C571" t="s">
        <v>759</v>
      </c>
      <c r="D571" t="s">
        <v>59</v>
      </c>
      <c r="E571" t="s">
        <v>58</v>
      </c>
      <c r="F571" s="4" t="s">
        <v>217</v>
      </c>
      <c r="G571" t="s">
        <v>60</v>
      </c>
      <c r="H571" t="s">
        <v>76</v>
      </c>
      <c r="I571" s="90" t="s">
        <v>128</v>
      </c>
    </row>
    <row r="572" spans="1:9" x14ac:dyDescent="0.25">
      <c r="A572" t="s">
        <v>15</v>
      </c>
      <c r="B572" t="s">
        <v>280</v>
      </c>
      <c r="C572" t="s">
        <v>760</v>
      </c>
      <c r="D572" t="s">
        <v>88</v>
      </c>
      <c r="E572" t="s">
        <v>58</v>
      </c>
      <c r="F572" s="4" t="s">
        <v>222</v>
      </c>
      <c r="G572" t="s">
        <v>60</v>
      </c>
      <c r="H572" t="s">
        <v>79</v>
      </c>
      <c r="I572" s="90" t="s">
        <v>150</v>
      </c>
    </row>
    <row r="573" spans="1:9" x14ac:dyDescent="0.25">
      <c r="A573" t="s">
        <v>27</v>
      </c>
      <c r="B573" t="s">
        <v>273</v>
      </c>
      <c r="C573" t="s">
        <v>563</v>
      </c>
      <c r="D573" t="s">
        <v>70</v>
      </c>
      <c r="E573" t="s">
        <v>72</v>
      </c>
      <c r="F573" s="4" t="s">
        <v>222</v>
      </c>
      <c r="G573" t="s">
        <v>65</v>
      </c>
      <c r="H573" t="s">
        <v>83</v>
      </c>
      <c r="I573" s="90" t="s">
        <v>115</v>
      </c>
    </row>
    <row r="574" spans="1:9" x14ac:dyDescent="0.25">
      <c r="A574" t="s">
        <v>17</v>
      </c>
      <c r="B574" t="s">
        <v>259</v>
      </c>
      <c r="C574" t="s">
        <v>761</v>
      </c>
      <c r="D574" t="s">
        <v>59</v>
      </c>
      <c r="E574" t="s">
        <v>58</v>
      </c>
      <c r="F574" s="4" t="s">
        <v>221</v>
      </c>
      <c r="G574" t="s">
        <v>60</v>
      </c>
      <c r="H574" t="s">
        <v>75</v>
      </c>
      <c r="I574" s="90" t="s">
        <v>113</v>
      </c>
    </row>
    <row r="575" spans="1:9" x14ac:dyDescent="0.25">
      <c r="A575" t="s">
        <v>17</v>
      </c>
      <c r="B575" t="s">
        <v>284</v>
      </c>
      <c r="C575" t="s">
        <v>762</v>
      </c>
      <c r="D575" t="s">
        <v>70</v>
      </c>
      <c r="E575" t="s">
        <v>64</v>
      </c>
      <c r="F575" s="4" t="s">
        <v>222</v>
      </c>
      <c r="G575" t="s">
        <v>65</v>
      </c>
      <c r="H575" t="s">
        <v>66</v>
      </c>
      <c r="I575" s="90" t="s">
        <v>142</v>
      </c>
    </row>
    <row r="576" spans="1:9" x14ac:dyDescent="0.25">
      <c r="A576" t="s">
        <v>54</v>
      </c>
      <c r="B576" t="s">
        <v>289</v>
      </c>
      <c r="C576" t="s">
        <v>763</v>
      </c>
      <c r="D576" t="s">
        <v>70</v>
      </c>
      <c r="E576" t="s">
        <v>64</v>
      </c>
      <c r="F576" s="4" t="s">
        <v>215</v>
      </c>
      <c r="G576" t="s">
        <v>65</v>
      </c>
      <c r="H576" t="s">
        <v>66</v>
      </c>
      <c r="I576" s="90" t="s">
        <v>129</v>
      </c>
    </row>
    <row r="577" spans="1:9" x14ac:dyDescent="0.25">
      <c r="A577" t="s">
        <v>30</v>
      </c>
      <c r="B577" t="s">
        <v>254</v>
      </c>
      <c r="C577" t="s">
        <v>764</v>
      </c>
      <c r="D577" t="s">
        <v>59</v>
      </c>
      <c r="E577" t="s">
        <v>58</v>
      </c>
      <c r="F577" s="4" t="s">
        <v>216</v>
      </c>
      <c r="G577" t="s">
        <v>60</v>
      </c>
      <c r="H577" t="s">
        <v>90</v>
      </c>
      <c r="I577" s="90" t="s">
        <v>69</v>
      </c>
    </row>
    <row r="578" spans="1:9" x14ac:dyDescent="0.25">
      <c r="A578" t="s">
        <v>30</v>
      </c>
      <c r="B578" t="s">
        <v>254</v>
      </c>
      <c r="C578" t="s">
        <v>765</v>
      </c>
      <c r="D578" t="s">
        <v>59</v>
      </c>
      <c r="E578" t="s">
        <v>58</v>
      </c>
      <c r="F578" s="4" t="s">
        <v>217</v>
      </c>
      <c r="G578" t="s">
        <v>60</v>
      </c>
      <c r="H578" t="s">
        <v>76</v>
      </c>
      <c r="I578" s="90" t="s">
        <v>97</v>
      </c>
    </row>
    <row r="579" spans="1:9" x14ac:dyDescent="0.25">
      <c r="A579" t="s">
        <v>15</v>
      </c>
      <c r="B579" t="s">
        <v>260</v>
      </c>
      <c r="C579" t="s">
        <v>766</v>
      </c>
      <c r="D579" t="s">
        <v>88</v>
      </c>
      <c r="E579" t="s">
        <v>58</v>
      </c>
      <c r="F579" s="4" t="s">
        <v>217</v>
      </c>
      <c r="G579" t="s">
        <v>60</v>
      </c>
      <c r="H579" t="s">
        <v>61</v>
      </c>
      <c r="I579" s="90" t="s">
        <v>145</v>
      </c>
    </row>
    <row r="580" spans="1:9" x14ac:dyDescent="0.25">
      <c r="A580" t="s">
        <v>17</v>
      </c>
      <c r="B580" t="s">
        <v>269</v>
      </c>
      <c r="C580" t="s">
        <v>767</v>
      </c>
      <c r="D580" t="s">
        <v>59</v>
      </c>
      <c r="E580" t="s">
        <v>58</v>
      </c>
      <c r="F580" s="4" t="s">
        <v>222</v>
      </c>
      <c r="G580" t="s">
        <v>60</v>
      </c>
      <c r="H580" t="s">
        <v>76</v>
      </c>
      <c r="I580" s="90" t="s">
        <v>136</v>
      </c>
    </row>
    <row r="581" spans="1:9" x14ac:dyDescent="0.25">
      <c r="A581" t="s">
        <v>17</v>
      </c>
      <c r="B581" t="s">
        <v>269</v>
      </c>
      <c r="C581" t="s">
        <v>768</v>
      </c>
      <c r="D581" t="s">
        <v>59</v>
      </c>
      <c r="E581" t="s">
        <v>58</v>
      </c>
      <c r="F581" s="4" t="s">
        <v>222</v>
      </c>
      <c r="G581" t="s">
        <v>60</v>
      </c>
      <c r="H581" t="s">
        <v>79</v>
      </c>
      <c r="I581" s="90" t="s">
        <v>62</v>
      </c>
    </row>
    <row r="582" spans="1:9" x14ac:dyDescent="0.25">
      <c r="A582" t="s">
        <v>17</v>
      </c>
      <c r="B582" t="s">
        <v>284</v>
      </c>
      <c r="C582" t="s">
        <v>769</v>
      </c>
      <c r="D582" t="s">
        <v>88</v>
      </c>
      <c r="E582" t="s">
        <v>64</v>
      </c>
      <c r="F582" s="4" t="s">
        <v>213</v>
      </c>
      <c r="G582" t="s">
        <v>60</v>
      </c>
      <c r="H582" t="s">
        <v>76</v>
      </c>
      <c r="I582" s="90" t="s">
        <v>71</v>
      </c>
    </row>
    <row r="583" spans="1:9" x14ac:dyDescent="0.25">
      <c r="A583" t="s">
        <v>17</v>
      </c>
      <c r="B583" t="s">
        <v>269</v>
      </c>
      <c r="C583" t="s">
        <v>770</v>
      </c>
      <c r="D583" t="s">
        <v>59</v>
      </c>
      <c r="E583" t="s">
        <v>64</v>
      </c>
      <c r="F583" s="4" t="s">
        <v>222</v>
      </c>
      <c r="G583" t="s">
        <v>137</v>
      </c>
      <c r="H583" t="s">
        <v>76</v>
      </c>
      <c r="I583" s="90" t="s">
        <v>62</v>
      </c>
    </row>
    <row r="584" spans="1:9" x14ac:dyDescent="0.25">
      <c r="A584" t="s">
        <v>30</v>
      </c>
      <c r="B584" t="s">
        <v>263</v>
      </c>
      <c r="C584" t="s">
        <v>771</v>
      </c>
      <c r="D584" t="s">
        <v>88</v>
      </c>
      <c r="E584" t="s">
        <v>58</v>
      </c>
      <c r="F584" s="4" t="s">
        <v>217</v>
      </c>
      <c r="G584" t="s">
        <v>60</v>
      </c>
      <c r="H584" t="s">
        <v>146</v>
      </c>
      <c r="I584" s="90" t="s">
        <v>231</v>
      </c>
    </row>
    <row r="585" spans="1:9" x14ac:dyDescent="0.25">
      <c r="A585" t="s">
        <v>15</v>
      </c>
      <c r="B585" t="s">
        <v>260</v>
      </c>
      <c r="C585" t="s">
        <v>772</v>
      </c>
      <c r="D585" t="s">
        <v>59</v>
      </c>
      <c r="E585" t="s">
        <v>58</v>
      </c>
      <c r="F585" s="4" t="s">
        <v>221</v>
      </c>
      <c r="G585" t="s">
        <v>60</v>
      </c>
      <c r="H585" t="s">
        <v>77</v>
      </c>
      <c r="I585" s="90" t="s">
        <v>140</v>
      </c>
    </row>
    <row r="586" spans="1:9" x14ac:dyDescent="0.25">
      <c r="A586" t="s">
        <v>17</v>
      </c>
      <c r="B586" t="s">
        <v>269</v>
      </c>
      <c r="C586" t="s">
        <v>773</v>
      </c>
      <c r="D586" t="s">
        <v>59</v>
      </c>
      <c r="E586" t="s">
        <v>58</v>
      </c>
      <c r="F586" s="4" t="s">
        <v>216</v>
      </c>
      <c r="G586" t="s">
        <v>60</v>
      </c>
      <c r="H586" t="s">
        <v>76</v>
      </c>
      <c r="I586" s="90" t="s">
        <v>69</v>
      </c>
    </row>
    <row r="587" spans="1:9" x14ac:dyDescent="0.25">
      <c r="A587" t="s">
        <v>15</v>
      </c>
      <c r="B587" t="s">
        <v>248</v>
      </c>
      <c r="C587" t="s">
        <v>774</v>
      </c>
      <c r="D587" t="s">
        <v>100</v>
      </c>
      <c r="E587" t="s">
        <v>58</v>
      </c>
      <c r="F587" s="4" t="s">
        <v>215</v>
      </c>
      <c r="G587" t="s">
        <v>65</v>
      </c>
      <c r="H587" t="s">
        <v>67</v>
      </c>
      <c r="I587" s="90" t="s">
        <v>87</v>
      </c>
    </row>
    <row r="588" spans="1:9" x14ac:dyDescent="0.25">
      <c r="A588" t="s">
        <v>17</v>
      </c>
      <c r="B588" t="s">
        <v>269</v>
      </c>
      <c r="C588" t="s">
        <v>775</v>
      </c>
      <c r="D588" t="s">
        <v>59</v>
      </c>
      <c r="E588" t="s">
        <v>58</v>
      </c>
      <c r="F588" s="4" t="s">
        <v>216</v>
      </c>
      <c r="G588" t="s">
        <v>60</v>
      </c>
      <c r="H588" t="s">
        <v>76</v>
      </c>
      <c r="I588" s="90" t="s">
        <v>152</v>
      </c>
    </row>
    <row r="589" spans="1:9" x14ac:dyDescent="0.25">
      <c r="A589" t="s">
        <v>17</v>
      </c>
      <c r="B589" t="s">
        <v>279</v>
      </c>
      <c r="C589" t="s">
        <v>776</v>
      </c>
      <c r="D589" t="s">
        <v>59</v>
      </c>
      <c r="E589" t="s">
        <v>98</v>
      </c>
      <c r="F589" s="4" t="s">
        <v>213</v>
      </c>
      <c r="G589" t="s">
        <v>850</v>
      </c>
      <c r="H589" t="s">
        <v>83</v>
      </c>
      <c r="I589" s="90" t="s">
        <v>87</v>
      </c>
    </row>
    <row r="590" spans="1:9" x14ac:dyDescent="0.25">
      <c r="A590" t="s">
        <v>17</v>
      </c>
      <c r="B590" t="s">
        <v>281</v>
      </c>
      <c r="C590" t="s">
        <v>777</v>
      </c>
      <c r="D590" t="s">
        <v>59</v>
      </c>
      <c r="E590" t="s">
        <v>58</v>
      </c>
      <c r="F590" s="4" t="s">
        <v>221</v>
      </c>
      <c r="G590" t="s">
        <v>60</v>
      </c>
      <c r="H590" t="s">
        <v>95</v>
      </c>
      <c r="I590" s="90" t="s">
        <v>139</v>
      </c>
    </row>
    <row r="591" spans="1:9" x14ac:dyDescent="0.25">
      <c r="A591" t="s">
        <v>15</v>
      </c>
      <c r="B591" t="s">
        <v>275</v>
      </c>
      <c r="C591" t="s">
        <v>778</v>
      </c>
      <c r="D591" t="s">
        <v>59</v>
      </c>
      <c r="E591" t="s">
        <v>58</v>
      </c>
      <c r="F591" s="4" t="s">
        <v>222</v>
      </c>
      <c r="G591" t="s">
        <v>60</v>
      </c>
      <c r="H591" t="s">
        <v>77</v>
      </c>
      <c r="I591" s="90" t="s">
        <v>62</v>
      </c>
    </row>
    <row r="592" spans="1:9" x14ac:dyDescent="0.25">
      <c r="A592" t="s">
        <v>15</v>
      </c>
      <c r="B592" t="s">
        <v>253</v>
      </c>
      <c r="C592" t="s">
        <v>779</v>
      </c>
      <c r="D592" t="s">
        <v>88</v>
      </c>
      <c r="E592" t="s">
        <v>58</v>
      </c>
      <c r="F592" s="4" t="s">
        <v>215</v>
      </c>
      <c r="G592" t="s">
        <v>60</v>
      </c>
      <c r="H592" t="s">
        <v>61</v>
      </c>
      <c r="I592" s="90" t="s">
        <v>118</v>
      </c>
    </row>
    <row r="593" spans="1:9" x14ac:dyDescent="0.25">
      <c r="A593" t="s">
        <v>17</v>
      </c>
      <c r="B593" t="s">
        <v>279</v>
      </c>
      <c r="C593" t="s">
        <v>495</v>
      </c>
      <c r="D593" t="s">
        <v>70</v>
      </c>
      <c r="E593" t="s">
        <v>98</v>
      </c>
      <c r="F593" s="4" t="s">
        <v>216</v>
      </c>
      <c r="G593" t="s">
        <v>65</v>
      </c>
      <c r="H593" t="s">
        <v>83</v>
      </c>
      <c r="I593" s="90" t="s">
        <v>87</v>
      </c>
    </row>
    <row r="594" spans="1:9" x14ac:dyDescent="0.25">
      <c r="A594" t="s">
        <v>27</v>
      </c>
      <c r="B594" t="s">
        <v>261</v>
      </c>
      <c r="C594" t="s">
        <v>780</v>
      </c>
      <c r="D594" t="s">
        <v>70</v>
      </c>
      <c r="E594" t="s">
        <v>64</v>
      </c>
      <c r="F594" s="4" t="s">
        <v>212</v>
      </c>
      <c r="G594" t="s">
        <v>65</v>
      </c>
      <c r="H594" t="s">
        <v>67</v>
      </c>
      <c r="I594" s="90" t="s">
        <v>62</v>
      </c>
    </row>
    <row r="595" spans="1:9" x14ac:dyDescent="0.25">
      <c r="A595" t="s">
        <v>15</v>
      </c>
      <c r="B595" t="s">
        <v>266</v>
      </c>
      <c r="C595" t="s">
        <v>781</v>
      </c>
      <c r="D595" t="s">
        <v>88</v>
      </c>
      <c r="E595" t="s">
        <v>58</v>
      </c>
      <c r="F595" s="4" t="s">
        <v>216</v>
      </c>
      <c r="G595" t="s">
        <v>60</v>
      </c>
      <c r="H595" t="s">
        <v>95</v>
      </c>
      <c r="I595" s="90" t="s">
        <v>150</v>
      </c>
    </row>
    <row r="596" spans="1:9" x14ac:dyDescent="0.25">
      <c r="A596" t="s">
        <v>30</v>
      </c>
      <c r="B596" t="s">
        <v>288</v>
      </c>
      <c r="C596" t="s">
        <v>782</v>
      </c>
      <c r="D596" t="s">
        <v>70</v>
      </c>
      <c r="E596" t="s">
        <v>64</v>
      </c>
      <c r="F596" s="4" t="s">
        <v>222</v>
      </c>
      <c r="G596" t="s">
        <v>65</v>
      </c>
      <c r="H596" t="s">
        <v>67</v>
      </c>
      <c r="I596" s="90" t="s">
        <v>144</v>
      </c>
    </row>
    <row r="597" spans="1:9" x14ac:dyDescent="0.25">
      <c r="A597" t="s">
        <v>17</v>
      </c>
      <c r="B597" t="s">
        <v>259</v>
      </c>
      <c r="C597" t="s">
        <v>783</v>
      </c>
      <c r="D597" t="s">
        <v>59</v>
      </c>
      <c r="E597" t="s">
        <v>58</v>
      </c>
      <c r="F597" s="4" t="s">
        <v>216</v>
      </c>
      <c r="G597" t="s">
        <v>137</v>
      </c>
      <c r="H597" t="s">
        <v>77</v>
      </c>
      <c r="I597" s="90" t="s">
        <v>126</v>
      </c>
    </row>
    <row r="598" spans="1:9" x14ac:dyDescent="0.25">
      <c r="A598" t="s">
        <v>17</v>
      </c>
      <c r="B598" t="s">
        <v>262</v>
      </c>
      <c r="C598" t="s">
        <v>784</v>
      </c>
      <c r="D598" t="s">
        <v>59</v>
      </c>
      <c r="E598" t="s">
        <v>58</v>
      </c>
      <c r="F598" s="4" t="s">
        <v>212</v>
      </c>
      <c r="G598" t="s">
        <v>60</v>
      </c>
      <c r="H598" t="s">
        <v>61</v>
      </c>
      <c r="I598" s="90" t="s">
        <v>128</v>
      </c>
    </row>
    <row r="599" spans="1:9" x14ac:dyDescent="0.25">
      <c r="A599" t="s">
        <v>17</v>
      </c>
      <c r="B599" t="s">
        <v>284</v>
      </c>
      <c r="C599" t="s">
        <v>785</v>
      </c>
      <c r="D599" t="s">
        <v>70</v>
      </c>
      <c r="E599" t="s">
        <v>98</v>
      </c>
      <c r="F599" s="4" t="s">
        <v>222</v>
      </c>
      <c r="G599" t="s">
        <v>65</v>
      </c>
      <c r="H599" t="s">
        <v>66</v>
      </c>
      <c r="I599" s="90" t="s">
        <v>73</v>
      </c>
    </row>
    <row r="600" spans="1:9" x14ac:dyDescent="0.25">
      <c r="A600" t="s">
        <v>17</v>
      </c>
      <c r="B600" t="s">
        <v>284</v>
      </c>
      <c r="C600" t="s">
        <v>786</v>
      </c>
      <c r="D600" t="s">
        <v>70</v>
      </c>
      <c r="E600" t="s">
        <v>98</v>
      </c>
      <c r="F600" s="4" t="s">
        <v>216</v>
      </c>
      <c r="G600" t="s">
        <v>65</v>
      </c>
      <c r="H600" t="s">
        <v>66</v>
      </c>
      <c r="I600" s="90" t="s">
        <v>73</v>
      </c>
    </row>
    <row r="601" spans="1:9" x14ac:dyDescent="0.25">
      <c r="A601" t="s">
        <v>17</v>
      </c>
      <c r="B601" t="s">
        <v>284</v>
      </c>
      <c r="C601" t="s">
        <v>787</v>
      </c>
      <c r="D601" t="s">
        <v>59</v>
      </c>
      <c r="E601" t="s">
        <v>98</v>
      </c>
      <c r="F601" s="4" t="s">
        <v>216</v>
      </c>
      <c r="G601" t="s">
        <v>216</v>
      </c>
      <c r="H601" t="s">
        <v>216</v>
      </c>
      <c r="I601" s="90" t="s">
        <v>216</v>
      </c>
    </row>
    <row r="602" spans="1:9" x14ac:dyDescent="0.25">
      <c r="A602" t="s">
        <v>15</v>
      </c>
      <c r="B602" t="s">
        <v>275</v>
      </c>
      <c r="C602" t="s">
        <v>788</v>
      </c>
      <c r="D602" t="s">
        <v>88</v>
      </c>
      <c r="E602" t="s">
        <v>58</v>
      </c>
      <c r="F602" s="4" t="s">
        <v>221</v>
      </c>
      <c r="G602" t="s">
        <v>60</v>
      </c>
      <c r="H602" t="s">
        <v>95</v>
      </c>
      <c r="I602" s="90" t="s">
        <v>115</v>
      </c>
    </row>
    <row r="603" spans="1:9" x14ac:dyDescent="0.25">
      <c r="A603" t="s">
        <v>15</v>
      </c>
      <c r="B603" t="s">
        <v>275</v>
      </c>
      <c r="C603" t="s">
        <v>789</v>
      </c>
      <c r="D603" t="s">
        <v>59</v>
      </c>
      <c r="E603" t="s">
        <v>58</v>
      </c>
      <c r="F603" s="4" t="s">
        <v>222</v>
      </c>
      <c r="G603" t="s">
        <v>60</v>
      </c>
      <c r="H603" t="s">
        <v>77</v>
      </c>
      <c r="I603" s="90" t="s">
        <v>131</v>
      </c>
    </row>
    <row r="604" spans="1:9" x14ac:dyDescent="0.25">
      <c r="A604" t="s">
        <v>17</v>
      </c>
      <c r="B604" t="s">
        <v>269</v>
      </c>
      <c r="C604" t="s">
        <v>790</v>
      </c>
      <c r="D604" t="s">
        <v>59</v>
      </c>
      <c r="E604" t="s">
        <v>58</v>
      </c>
      <c r="F604" s="4" t="s">
        <v>221</v>
      </c>
      <c r="G604" t="s">
        <v>60</v>
      </c>
      <c r="H604" t="s">
        <v>76</v>
      </c>
      <c r="I604" s="90" t="s">
        <v>71</v>
      </c>
    </row>
    <row r="605" spans="1:9" x14ac:dyDescent="0.25">
      <c r="A605" t="s">
        <v>17</v>
      </c>
      <c r="B605" t="s">
        <v>269</v>
      </c>
      <c r="C605" t="s">
        <v>791</v>
      </c>
      <c r="D605" t="s">
        <v>59</v>
      </c>
      <c r="E605" t="s">
        <v>58</v>
      </c>
      <c r="F605" s="4" t="s">
        <v>212</v>
      </c>
      <c r="G605" t="s">
        <v>60</v>
      </c>
      <c r="H605" t="s">
        <v>76</v>
      </c>
      <c r="I605" s="90" t="s">
        <v>71</v>
      </c>
    </row>
    <row r="606" spans="1:9" x14ac:dyDescent="0.25">
      <c r="A606" t="s">
        <v>30</v>
      </c>
      <c r="B606" t="s">
        <v>249</v>
      </c>
      <c r="C606" t="s">
        <v>172</v>
      </c>
      <c r="D606" t="s">
        <v>70</v>
      </c>
      <c r="E606" t="s">
        <v>98</v>
      </c>
      <c r="F606" s="4" t="s">
        <v>216</v>
      </c>
      <c r="G606" t="s">
        <v>65</v>
      </c>
      <c r="H606" t="s">
        <v>61</v>
      </c>
      <c r="I606" s="90" t="s">
        <v>73</v>
      </c>
    </row>
    <row r="607" spans="1:9" x14ac:dyDescent="0.25">
      <c r="A607" t="s">
        <v>15</v>
      </c>
      <c r="B607" t="s">
        <v>275</v>
      </c>
      <c r="C607" t="s">
        <v>792</v>
      </c>
      <c r="D607" t="s">
        <v>59</v>
      </c>
      <c r="E607" t="s">
        <v>58</v>
      </c>
      <c r="F607" s="4" t="s">
        <v>222</v>
      </c>
      <c r="G607" t="s">
        <v>60</v>
      </c>
      <c r="H607" t="s">
        <v>77</v>
      </c>
      <c r="I607" s="90" t="s">
        <v>139</v>
      </c>
    </row>
    <row r="608" spans="1:9" x14ac:dyDescent="0.25">
      <c r="A608" t="s">
        <v>17</v>
      </c>
      <c r="B608" t="s">
        <v>262</v>
      </c>
      <c r="C608" t="s">
        <v>793</v>
      </c>
      <c r="D608" t="s">
        <v>59</v>
      </c>
      <c r="E608" t="s">
        <v>58</v>
      </c>
      <c r="F608" s="4" t="s">
        <v>222</v>
      </c>
      <c r="G608" t="s">
        <v>60</v>
      </c>
      <c r="H608" t="s">
        <v>77</v>
      </c>
      <c r="I608" s="90" t="s">
        <v>130</v>
      </c>
    </row>
    <row r="609" spans="1:9" x14ac:dyDescent="0.25">
      <c r="A609" t="s">
        <v>17</v>
      </c>
      <c r="B609" t="s">
        <v>262</v>
      </c>
      <c r="C609" t="s">
        <v>794</v>
      </c>
      <c r="D609" t="s">
        <v>59</v>
      </c>
      <c r="E609" t="s">
        <v>58</v>
      </c>
      <c r="F609" s="4" t="s">
        <v>217</v>
      </c>
      <c r="G609" t="s">
        <v>60</v>
      </c>
      <c r="H609" t="s">
        <v>77</v>
      </c>
      <c r="I609" s="90" t="s">
        <v>152</v>
      </c>
    </row>
    <row r="610" spans="1:9" x14ac:dyDescent="0.25">
      <c r="A610" t="s">
        <v>17</v>
      </c>
      <c r="B610" t="s">
        <v>262</v>
      </c>
      <c r="C610" t="s">
        <v>795</v>
      </c>
      <c r="D610" t="s">
        <v>59</v>
      </c>
      <c r="E610" t="s">
        <v>58</v>
      </c>
      <c r="F610" s="4" t="s">
        <v>216</v>
      </c>
      <c r="G610" t="s">
        <v>60</v>
      </c>
      <c r="H610" t="s">
        <v>77</v>
      </c>
      <c r="I610" s="90" t="s">
        <v>158</v>
      </c>
    </row>
    <row r="611" spans="1:9" x14ac:dyDescent="0.25">
      <c r="A611" t="s">
        <v>17</v>
      </c>
      <c r="B611" t="s">
        <v>262</v>
      </c>
      <c r="C611" t="s">
        <v>796</v>
      </c>
      <c r="D611" t="s">
        <v>59</v>
      </c>
      <c r="E611" t="s">
        <v>58</v>
      </c>
      <c r="F611" s="4" t="s">
        <v>212</v>
      </c>
      <c r="G611" t="s">
        <v>60</v>
      </c>
      <c r="H611" t="s">
        <v>75</v>
      </c>
      <c r="I611" s="90" t="s">
        <v>115</v>
      </c>
    </row>
    <row r="612" spans="1:9" x14ac:dyDescent="0.25">
      <c r="A612" t="s">
        <v>54</v>
      </c>
      <c r="B612" t="s">
        <v>290</v>
      </c>
      <c r="C612" t="s">
        <v>797</v>
      </c>
      <c r="D612" t="s">
        <v>116</v>
      </c>
      <c r="E612" t="s">
        <v>64</v>
      </c>
      <c r="F612" s="4" t="s">
        <v>214</v>
      </c>
      <c r="G612" t="s">
        <v>65</v>
      </c>
      <c r="H612" t="s">
        <v>67</v>
      </c>
      <c r="I612" s="90" t="s">
        <v>87</v>
      </c>
    </row>
    <row r="613" spans="1:9" x14ac:dyDescent="0.25">
      <c r="A613" t="s">
        <v>30</v>
      </c>
      <c r="B613" t="s">
        <v>249</v>
      </c>
      <c r="C613" t="s">
        <v>798</v>
      </c>
      <c r="D613" t="s">
        <v>88</v>
      </c>
      <c r="E613" t="s">
        <v>64</v>
      </c>
      <c r="F613" s="4" t="s">
        <v>214</v>
      </c>
      <c r="G613" t="s">
        <v>105</v>
      </c>
      <c r="H613" t="s">
        <v>61</v>
      </c>
      <c r="I613" s="90" t="s">
        <v>126</v>
      </c>
    </row>
    <row r="614" spans="1:9" x14ac:dyDescent="0.25">
      <c r="A614" t="s">
        <v>30</v>
      </c>
      <c r="B614" t="s">
        <v>254</v>
      </c>
      <c r="C614" t="s">
        <v>457</v>
      </c>
      <c r="D614" t="s">
        <v>59</v>
      </c>
      <c r="E614" t="s">
        <v>58</v>
      </c>
      <c r="F614" s="4" t="s">
        <v>213</v>
      </c>
      <c r="G614" t="s">
        <v>60</v>
      </c>
      <c r="H614" t="s">
        <v>76</v>
      </c>
      <c r="I614" s="90" t="s">
        <v>128</v>
      </c>
    </row>
    <row r="615" spans="1:9" x14ac:dyDescent="0.25">
      <c r="A615" t="s">
        <v>15</v>
      </c>
      <c r="B615" t="s">
        <v>271</v>
      </c>
      <c r="C615" t="s">
        <v>799</v>
      </c>
      <c r="D615" t="s">
        <v>70</v>
      </c>
      <c r="E615" t="s">
        <v>64</v>
      </c>
      <c r="F615" s="4" t="s">
        <v>217</v>
      </c>
      <c r="G615" t="s">
        <v>65</v>
      </c>
      <c r="H615" t="s">
        <v>67</v>
      </c>
      <c r="I615" s="90" t="s">
        <v>114</v>
      </c>
    </row>
    <row r="616" spans="1:9" x14ac:dyDescent="0.25">
      <c r="A616" t="s">
        <v>27</v>
      </c>
      <c r="B616" t="s">
        <v>261</v>
      </c>
      <c r="C616" t="s">
        <v>800</v>
      </c>
      <c r="D616" t="s">
        <v>59</v>
      </c>
      <c r="E616" t="s">
        <v>58</v>
      </c>
      <c r="F616" s="4" t="s">
        <v>214</v>
      </c>
      <c r="G616" t="s">
        <v>105</v>
      </c>
      <c r="H616" t="s">
        <v>83</v>
      </c>
      <c r="I616" s="90" t="s">
        <v>62</v>
      </c>
    </row>
    <row r="617" spans="1:9" x14ac:dyDescent="0.25">
      <c r="A617" t="s">
        <v>30</v>
      </c>
      <c r="B617" t="s">
        <v>254</v>
      </c>
      <c r="C617" t="s">
        <v>801</v>
      </c>
      <c r="D617" t="s">
        <v>59</v>
      </c>
      <c r="E617" t="s">
        <v>58</v>
      </c>
      <c r="F617" s="4" t="s">
        <v>216</v>
      </c>
      <c r="G617" t="s">
        <v>60</v>
      </c>
      <c r="H617" t="s">
        <v>61</v>
      </c>
      <c r="I617" s="90" t="s">
        <v>142</v>
      </c>
    </row>
    <row r="618" spans="1:9" x14ac:dyDescent="0.25">
      <c r="A618" t="s">
        <v>30</v>
      </c>
      <c r="B618" t="s">
        <v>254</v>
      </c>
      <c r="C618" t="s">
        <v>802</v>
      </c>
      <c r="D618" t="s">
        <v>88</v>
      </c>
      <c r="E618" t="s">
        <v>58</v>
      </c>
      <c r="F618" s="4" t="s">
        <v>216</v>
      </c>
      <c r="G618" t="s">
        <v>60</v>
      </c>
      <c r="H618" t="s">
        <v>76</v>
      </c>
      <c r="I618" s="90" t="s">
        <v>170</v>
      </c>
    </row>
    <row r="619" spans="1:9" x14ac:dyDescent="0.25">
      <c r="A619" t="s">
        <v>15</v>
      </c>
      <c r="B619" t="s">
        <v>271</v>
      </c>
      <c r="C619" t="s">
        <v>803</v>
      </c>
      <c r="D619" t="s">
        <v>100</v>
      </c>
      <c r="E619" t="s">
        <v>98</v>
      </c>
      <c r="F619" s="4" t="s">
        <v>214</v>
      </c>
      <c r="G619" t="s">
        <v>65</v>
      </c>
      <c r="H619" t="s">
        <v>67</v>
      </c>
      <c r="I619" s="90" t="s">
        <v>101</v>
      </c>
    </row>
    <row r="620" spans="1:9" x14ac:dyDescent="0.25">
      <c r="A620" t="s">
        <v>17</v>
      </c>
      <c r="B620" t="s">
        <v>284</v>
      </c>
      <c r="C620" t="s">
        <v>804</v>
      </c>
      <c r="D620" t="s">
        <v>59</v>
      </c>
      <c r="E620" t="s">
        <v>58</v>
      </c>
      <c r="F620" s="4" t="s">
        <v>216</v>
      </c>
      <c r="G620" t="s">
        <v>60</v>
      </c>
      <c r="H620" t="s">
        <v>61</v>
      </c>
      <c r="I620" s="90" t="s">
        <v>85</v>
      </c>
    </row>
    <row r="621" spans="1:9" x14ac:dyDescent="0.25">
      <c r="A621" t="s">
        <v>15</v>
      </c>
      <c r="B621" t="s">
        <v>271</v>
      </c>
      <c r="C621" t="s">
        <v>805</v>
      </c>
      <c r="D621" t="s">
        <v>99</v>
      </c>
      <c r="E621" t="s">
        <v>98</v>
      </c>
      <c r="F621" s="4" t="s">
        <v>212</v>
      </c>
      <c r="G621" t="s">
        <v>60</v>
      </c>
      <c r="H621" t="s">
        <v>90</v>
      </c>
      <c r="I621" s="90" t="s">
        <v>87</v>
      </c>
    </row>
    <row r="622" spans="1:9" x14ac:dyDescent="0.25">
      <c r="A622" t="s">
        <v>15</v>
      </c>
      <c r="B622" t="s">
        <v>275</v>
      </c>
      <c r="C622" t="s">
        <v>806</v>
      </c>
      <c r="D622" t="s">
        <v>96</v>
      </c>
      <c r="E622" t="s">
        <v>80</v>
      </c>
      <c r="F622" s="4" t="s">
        <v>215</v>
      </c>
      <c r="G622" t="s">
        <v>81</v>
      </c>
      <c r="H622" t="s">
        <v>75</v>
      </c>
      <c r="I622" s="90" t="s">
        <v>131</v>
      </c>
    </row>
    <row r="623" spans="1:9" x14ac:dyDescent="0.25">
      <c r="A623" t="s">
        <v>30</v>
      </c>
      <c r="B623" t="s">
        <v>249</v>
      </c>
      <c r="C623" t="s">
        <v>123</v>
      </c>
      <c r="D623" t="s">
        <v>100</v>
      </c>
      <c r="E623" t="s">
        <v>64</v>
      </c>
      <c r="F623" s="4" t="s">
        <v>215</v>
      </c>
      <c r="G623" t="s">
        <v>65</v>
      </c>
      <c r="H623" t="s">
        <v>67</v>
      </c>
      <c r="I623" s="90" t="s">
        <v>164</v>
      </c>
    </row>
    <row r="624" spans="1:9" x14ac:dyDescent="0.25">
      <c r="A624" t="s">
        <v>30</v>
      </c>
      <c r="B624" t="s">
        <v>254</v>
      </c>
      <c r="C624" t="s">
        <v>807</v>
      </c>
      <c r="D624" t="s">
        <v>70</v>
      </c>
      <c r="E624" t="s">
        <v>98</v>
      </c>
      <c r="F624" s="4" t="s">
        <v>216</v>
      </c>
      <c r="G624" t="s">
        <v>65</v>
      </c>
      <c r="H624" t="s">
        <v>90</v>
      </c>
      <c r="I624" s="90" t="s">
        <v>62</v>
      </c>
    </row>
    <row r="625" spans="1:9" x14ac:dyDescent="0.25">
      <c r="A625" t="s">
        <v>30</v>
      </c>
      <c r="B625" t="s">
        <v>254</v>
      </c>
      <c r="C625" t="s">
        <v>808</v>
      </c>
      <c r="D625" t="s">
        <v>59</v>
      </c>
      <c r="E625" t="s">
        <v>58</v>
      </c>
      <c r="F625" s="4" t="s">
        <v>217</v>
      </c>
      <c r="G625" t="s">
        <v>60</v>
      </c>
      <c r="H625" t="s">
        <v>61</v>
      </c>
      <c r="I625" s="90" t="s">
        <v>115</v>
      </c>
    </row>
    <row r="626" spans="1:9" x14ac:dyDescent="0.25">
      <c r="A626" t="s">
        <v>17</v>
      </c>
      <c r="B626" t="s">
        <v>277</v>
      </c>
      <c r="C626" t="s">
        <v>809</v>
      </c>
      <c r="D626" t="s">
        <v>70</v>
      </c>
      <c r="E626" t="s">
        <v>72</v>
      </c>
      <c r="F626" s="4" t="s">
        <v>222</v>
      </c>
      <c r="G626" t="s">
        <v>65</v>
      </c>
      <c r="H626" t="s">
        <v>67</v>
      </c>
      <c r="I626" s="90" t="s">
        <v>839</v>
      </c>
    </row>
    <row r="627" spans="1:9" x14ac:dyDescent="0.25">
      <c r="A627" t="s">
        <v>17</v>
      </c>
      <c r="B627" t="s">
        <v>285</v>
      </c>
      <c r="C627" t="s">
        <v>810</v>
      </c>
      <c r="D627" t="s">
        <v>70</v>
      </c>
      <c r="E627" t="s">
        <v>98</v>
      </c>
      <c r="F627" s="4" t="s">
        <v>215</v>
      </c>
      <c r="G627" t="s">
        <v>65</v>
      </c>
      <c r="H627" t="s">
        <v>66</v>
      </c>
      <c r="I627" s="90" t="s">
        <v>87</v>
      </c>
    </row>
    <row r="628" spans="1:9" x14ac:dyDescent="0.25">
      <c r="A628" t="s">
        <v>15</v>
      </c>
      <c r="B628" t="s">
        <v>248</v>
      </c>
      <c r="C628" t="s">
        <v>811</v>
      </c>
      <c r="D628" t="s">
        <v>70</v>
      </c>
      <c r="E628" t="s">
        <v>98</v>
      </c>
      <c r="F628" s="4" t="s">
        <v>217</v>
      </c>
      <c r="G628" t="s">
        <v>65</v>
      </c>
      <c r="H628" t="s">
        <v>83</v>
      </c>
      <c r="I628" s="90" t="s">
        <v>87</v>
      </c>
    </row>
    <row r="629" spans="1:9" x14ac:dyDescent="0.25">
      <c r="A629" t="s">
        <v>15</v>
      </c>
      <c r="B629" t="s">
        <v>280</v>
      </c>
      <c r="C629" t="s">
        <v>812</v>
      </c>
      <c r="D629" t="s">
        <v>88</v>
      </c>
      <c r="E629" t="s">
        <v>58</v>
      </c>
      <c r="F629" s="4" t="s">
        <v>217</v>
      </c>
      <c r="G629" t="s">
        <v>60</v>
      </c>
      <c r="H629" t="s">
        <v>79</v>
      </c>
      <c r="I629" s="90" t="s">
        <v>144</v>
      </c>
    </row>
    <row r="630" spans="1:9" x14ac:dyDescent="0.25">
      <c r="A630" t="s">
        <v>15</v>
      </c>
      <c r="B630" t="s">
        <v>266</v>
      </c>
      <c r="C630" t="s">
        <v>813</v>
      </c>
      <c r="D630" t="s">
        <v>59</v>
      </c>
      <c r="E630" t="s">
        <v>58</v>
      </c>
      <c r="F630" s="4" t="s">
        <v>222</v>
      </c>
      <c r="G630" t="s">
        <v>60</v>
      </c>
      <c r="H630" t="s">
        <v>77</v>
      </c>
      <c r="I630" s="90" t="s">
        <v>87</v>
      </c>
    </row>
    <row r="631" spans="1:9" x14ac:dyDescent="0.25">
      <c r="A631" t="s">
        <v>17</v>
      </c>
      <c r="B631" t="s">
        <v>279</v>
      </c>
      <c r="C631" t="s">
        <v>814</v>
      </c>
      <c r="D631" t="s">
        <v>59</v>
      </c>
      <c r="E631" t="s">
        <v>58</v>
      </c>
      <c r="F631" s="4" t="s">
        <v>222</v>
      </c>
      <c r="G631" t="s">
        <v>60</v>
      </c>
      <c r="H631" t="s">
        <v>77</v>
      </c>
      <c r="I631" s="90" t="s">
        <v>87</v>
      </c>
    </row>
    <row r="632" spans="1:9" x14ac:dyDescent="0.25">
      <c r="A632" t="s">
        <v>27</v>
      </c>
      <c r="B632" t="s">
        <v>268</v>
      </c>
      <c r="C632" t="s">
        <v>815</v>
      </c>
      <c r="D632" t="s">
        <v>91</v>
      </c>
      <c r="E632" t="s">
        <v>80</v>
      </c>
      <c r="F632" s="4" t="s">
        <v>222</v>
      </c>
      <c r="G632" t="s">
        <v>81</v>
      </c>
      <c r="H632" t="s">
        <v>66</v>
      </c>
      <c r="I632" s="90" t="s">
        <v>111</v>
      </c>
    </row>
    <row r="633" spans="1:9" x14ac:dyDescent="0.25">
      <c r="A633" t="s">
        <v>30</v>
      </c>
      <c r="B633" t="s">
        <v>283</v>
      </c>
      <c r="C633" t="s">
        <v>816</v>
      </c>
      <c r="D633" t="s">
        <v>59</v>
      </c>
      <c r="E633" t="s">
        <v>64</v>
      </c>
      <c r="F633" s="4" t="s">
        <v>222</v>
      </c>
      <c r="G633" t="s">
        <v>105</v>
      </c>
      <c r="H633" t="s">
        <v>90</v>
      </c>
      <c r="I633" s="90" t="s">
        <v>87</v>
      </c>
    </row>
    <row r="634" spans="1:9" x14ac:dyDescent="0.25">
      <c r="A634" t="s">
        <v>17</v>
      </c>
      <c r="B634" t="s">
        <v>277</v>
      </c>
      <c r="C634" t="s">
        <v>817</v>
      </c>
      <c r="D634" t="s">
        <v>70</v>
      </c>
      <c r="E634" t="s">
        <v>72</v>
      </c>
      <c r="F634" s="4" t="s">
        <v>222</v>
      </c>
      <c r="G634" t="s">
        <v>65</v>
      </c>
      <c r="H634" t="s">
        <v>83</v>
      </c>
      <c r="I634" s="90" t="s">
        <v>124</v>
      </c>
    </row>
    <row r="635" spans="1:9" x14ac:dyDescent="0.25">
      <c r="A635" t="s">
        <v>30</v>
      </c>
      <c r="B635" t="s">
        <v>283</v>
      </c>
      <c r="C635" t="s">
        <v>143</v>
      </c>
      <c r="D635" t="s">
        <v>91</v>
      </c>
      <c r="E635" t="s">
        <v>80</v>
      </c>
      <c r="F635" s="4" t="s">
        <v>216</v>
      </c>
      <c r="G635" t="s">
        <v>81</v>
      </c>
      <c r="H635" t="s">
        <v>66</v>
      </c>
      <c r="I635" s="90" t="s">
        <v>87</v>
      </c>
    </row>
    <row r="636" spans="1:9" x14ac:dyDescent="0.25">
      <c r="A636" t="s">
        <v>17</v>
      </c>
      <c r="B636" t="s">
        <v>251</v>
      </c>
      <c r="C636" t="s">
        <v>818</v>
      </c>
      <c r="D636" t="s">
        <v>91</v>
      </c>
      <c r="E636" t="s">
        <v>80</v>
      </c>
      <c r="F636" s="4" t="s">
        <v>216</v>
      </c>
      <c r="G636" t="s">
        <v>81</v>
      </c>
      <c r="H636" t="s">
        <v>92</v>
      </c>
      <c r="I636" s="90" t="s">
        <v>87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5"/>
  <sheetViews>
    <sheetView topLeftCell="A7" zoomScale="90" zoomScaleNormal="90" workbookViewId="0">
      <selection activeCell="A35" sqref="A35"/>
    </sheetView>
  </sheetViews>
  <sheetFormatPr baseColWidth="10" defaultRowHeight="15" x14ac:dyDescent="0.25"/>
  <cols>
    <col min="1" max="1" width="58.7109375" customWidth="1"/>
    <col min="2" max="2" width="30.42578125" customWidth="1"/>
    <col min="3" max="6" width="11.42578125" style="4"/>
    <col min="7" max="7" width="17.7109375" style="6" customWidth="1"/>
    <col min="8" max="8" width="15.140625" style="82" customWidth="1"/>
    <col min="9" max="9" width="61.85546875" customWidth="1"/>
  </cols>
  <sheetData>
    <row r="1" spans="1:8" s="4" customFormat="1" x14ac:dyDescent="0.25">
      <c r="A1" s="3" t="s">
        <v>1</v>
      </c>
      <c r="B1" s="3" t="s">
        <v>0</v>
      </c>
      <c r="C1" s="3" t="s">
        <v>9</v>
      </c>
      <c r="D1" s="3" t="s">
        <v>10</v>
      </c>
      <c r="E1" s="3" t="s">
        <v>11</v>
      </c>
      <c r="F1" s="3" t="s">
        <v>12</v>
      </c>
      <c r="G1" s="5" t="s">
        <v>13</v>
      </c>
      <c r="H1" s="83" t="s">
        <v>208</v>
      </c>
    </row>
    <row r="2" spans="1:8" x14ac:dyDescent="0.25">
      <c r="A2" t="s">
        <v>248</v>
      </c>
      <c r="B2" t="s">
        <v>15</v>
      </c>
      <c r="C2" s="4">
        <v>43</v>
      </c>
      <c r="D2" s="4">
        <v>29</v>
      </c>
      <c r="E2" s="4">
        <v>23</v>
      </c>
      <c r="F2" s="4">
        <v>2</v>
      </c>
      <c r="G2" s="6">
        <v>0.92</v>
      </c>
      <c r="H2" s="84">
        <v>0.67441860465116277</v>
      </c>
    </row>
    <row r="3" spans="1:8" x14ac:dyDescent="0.25">
      <c r="A3" t="s">
        <v>249</v>
      </c>
      <c r="B3" t="s">
        <v>30</v>
      </c>
      <c r="C3" s="4">
        <v>13</v>
      </c>
      <c r="D3" s="4">
        <v>9</v>
      </c>
      <c r="E3" s="4">
        <v>8</v>
      </c>
      <c r="F3" s="4">
        <v>1</v>
      </c>
      <c r="G3" s="6">
        <v>0.88888888888888884</v>
      </c>
      <c r="H3" s="84">
        <v>0.69230769230769229</v>
      </c>
    </row>
    <row r="4" spans="1:8" x14ac:dyDescent="0.25">
      <c r="A4" t="s">
        <v>250</v>
      </c>
      <c r="B4" t="s">
        <v>27</v>
      </c>
      <c r="C4" s="4">
        <v>11</v>
      </c>
      <c r="D4" s="4">
        <v>7</v>
      </c>
      <c r="E4" s="4">
        <v>6</v>
      </c>
      <c r="G4" s="6">
        <v>1</v>
      </c>
      <c r="H4" s="84">
        <v>0.63636363636363635</v>
      </c>
    </row>
    <row r="5" spans="1:8" x14ac:dyDescent="0.25">
      <c r="A5" t="s">
        <v>251</v>
      </c>
      <c r="B5" t="s">
        <v>17</v>
      </c>
      <c r="C5" s="4">
        <v>25</v>
      </c>
      <c r="D5" s="4">
        <v>20</v>
      </c>
      <c r="E5" s="4">
        <v>18</v>
      </c>
      <c r="F5" s="4">
        <v>1</v>
      </c>
      <c r="G5" s="6">
        <v>0.94444444444444442</v>
      </c>
      <c r="H5" s="84">
        <v>0.8</v>
      </c>
    </row>
    <row r="6" spans="1:8" x14ac:dyDescent="0.25">
      <c r="A6" t="s">
        <v>252</v>
      </c>
      <c r="B6" t="s">
        <v>17</v>
      </c>
      <c r="C6" s="4">
        <v>17</v>
      </c>
      <c r="D6" s="4">
        <v>11</v>
      </c>
      <c r="E6" s="4">
        <v>11</v>
      </c>
      <c r="G6" s="6">
        <v>1</v>
      </c>
      <c r="H6" s="84">
        <v>0.6470588235294118</v>
      </c>
    </row>
    <row r="7" spans="1:8" x14ac:dyDescent="0.25">
      <c r="A7" t="s">
        <v>253</v>
      </c>
      <c r="B7" t="s">
        <v>15</v>
      </c>
      <c r="C7" s="4">
        <v>24</v>
      </c>
      <c r="D7" s="4">
        <v>13</v>
      </c>
      <c r="E7" s="4">
        <v>14</v>
      </c>
      <c r="G7" s="6">
        <v>1</v>
      </c>
      <c r="H7" s="84">
        <v>0.54166666666666663</v>
      </c>
    </row>
    <row r="8" spans="1:8" x14ac:dyDescent="0.25">
      <c r="A8" t="s">
        <v>254</v>
      </c>
      <c r="B8" t="s">
        <v>30</v>
      </c>
      <c r="C8" s="4">
        <v>26</v>
      </c>
      <c r="D8" s="4">
        <v>15</v>
      </c>
      <c r="E8" s="4">
        <v>13</v>
      </c>
      <c r="F8" s="4">
        <v>1</v>
      </c>
      <c r="G8" s="6">
        <v>0.8666666666666667</v>
      </c>
      <c r="H8" s="84">
        <v>0.57692307692307687</v>
      </c>
    </row>
    <row r="9" spans="1:8" x14ac:dyDescent="0.25">
      <c r="A9" t="s">
        <v>255</v>
      </c>
      <c r="B9" t="s">
        <v>15</v>
      </c>
      <c r="C9" s="4">
        <v>14</v>
      </c>
      <c r="D9" s="4">
        <v>8</v>
      </c>
      <c r="E9" s="4">
        <v>7</v>
      </c>
      <c r="G9" s="6">
        <v>1</v>
      </c>
      <c r="H9" s="84">
        <v>0.5714285714285714</v>
      </c>
    </row>
    <row r="10" spans="1:8" x14ac:dyDescent="0.25">
      <c r="A10" t="s">
        <v>256</v>
      </c>
      <c r="B10" t="s">
        <v>17</v>
      </c>
      <c r="C10" s="4">
        <v>45</v>
      </c>
      <c r="D10" s="4">
        <v>34</v>
      </c>
      <c r="E10" s="4">
        <v>27</v>
      </c>
      <c r="F10" s="4">
        <v>2</v>
      </c>
      <c r="G10" s="6">
        <v>0.93103448275862066</v>
      </c>
      <c r="H10" s="84">
        <v>0.75555555555555554</v>
      </c>
    </row>
    <row r="11" spans="1:8" x14ac:dyDescent="0.25">
      <c r="A11" t="s">
        <v>257</v>
      </c>
      <c r="B11" t="s">
        <v>15</v>
      </c>
      <c r="C11" s="4">
        <v>22</v>
      </c>
      <c r="D11" s="4">
        <v>14</v>
      </c>
      <c r="E11" s="4">
        <v>9</v>
      </c>
      <c r="F11" s="4">
        <v>2</v>
      </c>
      <c r="G11" s="6">
        <v>0.75</v>
      </c>
      <c r="H11" s="84">
        <v>0.63636363636363635</v>
      </c>
    </row>
    <row r="12" spans="1:8" x14ac:dyDescent="0.25">
      <c r="A12" t="s">
        <v>258</v>
      </c>
      <c r="B12" t="s">
        <v>15</v>
      </c>
      <c r="C12" s="4">
        <v>29</v>
      </c>
      <c r="D12" s="4">
        <v>16</v>
      </c>
      <c r="E12" s="4">
        <v>8</v>
      </c>
      <c r="F12" s="4">
        <v>7</v>
      </c>
      <c r="G12" s="6">
        <v>0.53333333333333333</v>
      </c>
      <c r="H12" s="84">
        <v>0.55172413793103448</v>
      </c>
    </row>
    <row r="13" spans="1:8" x14ac:dyDescent="0.25">
      <c r="A13" t="s">
        <v>259</v>
      </c>
      <c r="B13" t="s">
        <v>17</v>
      </c>
      <c r="C13" s="4">
        <v>48</v>
      </c>
      <c r="D13" s="4">
        <v>32</v>
      </c>
      <c r="E13" s="4">
        <v>31</v>
      </c>
      <c r="F13" s="4">
        <v>1</v>
      </c>
      <c r="G13" s="6">
        <v>0.96875</v>
      </c>
      <c r="H13" s="84">
        <v>0.66666666666666663</v>
      </c>
    </row>
    <row r="14" spans="1:8" x14ac:dyDescent="0.25">
      <c r="A14" t="s">
        <v>260</v>
      </c>
      <c r="B14" t="s">
        <v>15</v>
      </c>
      <c r="C14" s="4">
        <v>38</v>
      </c>
      <c r="D14" s="4">
        <v>28</v>
      </c>
      <c r="E14" s="4">
        <v>26</v>
      </c>
      <c r="F14" s="4">
        <v>2</v>
      </c>
      <c r="G14" s="6">
        <v>0.9285714285714286</v>
      </c>
      <c r="H14" s="84">
        <v>0.73684210526315785</v>
      </c>
    </row>
    <row r="15" spans="1:8" x14ac:dyDescent="0.25">
      <c r="A15" t="s">
        <v>261</v>
      </c>
      <c r="B15" t="s">
        <v>27</v>
      </c>
      <c r="C15" s="4">
        <v>41</v>
      </c>
      <c r="D15" s="4">
        <v>28</v>
      </c>
      <c r="E15" s="4">
        <v>23</v>
      </c>
      <c r="F15" s="4">
        <v>2</v>
      </c>
      <c r="G15" s="6">
        <v>0.92</v>
      </c>
      <c r="H15" s="84">
        <v>0.68292682926829273</v>
      </c>
    </row>
    <row r="16" spans="1:8" x14ac:dyDescent="0.25">
      <c r="A16" t="s">
        <v>262</v>
      </c>
      <c r="B16" t="s">
        <v>17</v>
      </c>
      <c r="C16" s="4">
        <v>27</v>
      </c>
      <c r="D16" s="4">
        <v>18</v>
      </c>
      <c r="E16" s="4">
        <v>16</v>
      </c>
      <c r="F16" s="4">
        <v>1</v>
      </c>
      <c r="G16" s="6">
        <v>0.88888888888888884</v>
      </c>
      <c r="H16" s="84">
        <v>0.66666666666666663</v>
      </c>
    </row>
    <row r="17" spans="1:8" x14ac:dyDescent="0.25">
      <c r="A17" t="s">
        <v>263</v>
      </c>
      <c r="B17" t="s">
        <v>30</v>
      </c>
      <c r="C17" s="4">
        <v>23</v>
      </c>
      <c r="D17" s="4">
        <v>19</v>
      </c>
      <c r="E17" s="4">
        <v>16</v>
      </c>
      <c r="F17" s="4">
        <v>2</v>
      </c>
      <c r="G17" s="6">
        <v>0.84210526315789469</v>
      </c>
      <c r="H17" s="84">
        <v>0.82608695652173914</v>
      </c>
    </row>
    <row r="18" spans="1:8" x14ac:dyDescent="0.25">
      <c r="A18" t="s">
        <v>264</v>
      </c>
      <c r="B18" t="s">
        <v>17</v>
      </c>
      <c r="C18" s="4">
        <v>19</v>
      </c>
      <c r="D18" s="4">
        <v>16</v>
      </c>
      <c r="E18" s="4">
        <v>14</v>
      </c>
      <c r="G18" s="6">
        <v>1</v>
      </c>
      <c r="H18" s="84">
        <v>0.84210526315789469</v>
      </c>
    </row>
    <row r="19" spans="1:8" x14ac:dyDescent="0.25">
      <c r="A19" t="s">
        <v>265</v>
      </c>
      <c r="B19" t="s">
        <v>17</v>
      </c>
      <c r="C19" s="4">
        <v>13</v>
      </c>
      <c r="D19" s="4">
        <v>12</v>
      </c>
      <c r="E19" s="4">
        <v>9</v>
      </c>
      <c r="F19" s="4">
        <v>2</v>
      </c>
      <c r="G19" s="6">
        <v>0.75</v>
      </c>
      <c r="H19" s="84">
        <v>0.92307692307692313</v>
      </c>
    </row>
    <row r="20" spans="1:8" x14ac:dyDescent="0.25">
      <c r="A20" t="s">
        <v>266</v>
      </c>
      <c r="B20" t="s">
        <v>15</v>
      </c>
      <c r="C20" s="4">
        <v>30</v>
      </c>
      <c r="D20" s="4">
        <v>22</v>
      </c>
      <c r="E20" s="4">
        <v>19</v>
      </c>
      <c r="F20" s="4">
        <v>3</v>
      </c>
      <c r="G20" s="6">
        <v>0.86363636363636365</v>
      </c>
      <c r="H20" s="84">
        <v>0.73333333333333328</v>
      </c>
    </row>
    <row r="21" spans="1:8" x14ac:dyDescent="0.25">
      <c r="A21" t="s">
        <v>267</v>
      </c>
      <c r="B21" t="s">
        <v>30</v>
      </c>
      <c r="C21" s="4">
        <v>35</v>
      </c>
      <c r="D21" s="4">
        <v>25</v>
      </c>
      <c r="E21" s="4">
        <v>16</v>
      </c>
      <c r="G21" s="6">
        <v>1</v>
      </c>
      <c r="H21" s="84">
        <v>0.7142857142857143</v>
      </c>
    </row>
    <row r="22" spans="1:8" x14ac:dyDescent="0.25">
      <c r="A22" t="s">
        <v>268</v>
      </c>
      <c r="B22" t="s">
        <v>27</v>
      </c>
      <c r="C22" s="4">
        <v>23</v>
      </c>
      <c r="D22" s="4">
        <v>15</v>
      </c>
      <c r="E22" s="4">
        <v>9</v>
      </c>
      <c r="F22" s="4">
        <v>4</v>
      </c>
      <c r="G22" s="6">
        <v>0.69230769230769229</v>
      </c>
      <c r="H22" s="84">
        <v>0.65217391304347827</v>
      </c>
    </row>
    <row r="23" spans="1:8" x14ac:dyDescent="0.25">
      <c r="A23" t="s">
        <v>269</v>
      </c>
      <c r="B23" t="s">
        <v>17</v>
      </c>
      <c r="C23" s="4">
        <v>71</v>
      </c>
      <c r="D23" s="4">
        <v>52</v>
      </c>
      <c r="E23" s="4">
        <v>49</v>
      </c>
      <c r="F23" s="4">
        <v>4</v>
      </c>
      <c r="G23" s="6">
        <v>0.92156862745098034</v>
      </c>
      <c r="H23" s="84">
        <v>0.73239436619718312</v>
      </c>
    </row>
    <row r="24" spans="1:8" x14ac:dyDescent="0.25">
      <c r="A24" t="s">
        <v>270</v>
      </c>
      <c r="B24" t="s">
        <v>17</v>
      </c>
      <c r="C24" s="4">
        <v>20</v>
      </c>
      <c r="D24" s="4">
        <v>14</v>
      </c>
      <c r="E24" s="4">
        <v>13</v>
      </c>
      <c r="F24" s="4">
        <v>1</v>
      </c>
      <c r="G24" s="6">
        <v>0.9285714285714286</v>
      </c>
      <c r="H24" s="84">
        <v>0.7</v>
      </c>
    </row>
    <row r="25" spans="1:8" x14ac:dyDescent="0.25">
      <c r="A25" t="s">
        <v>271</v>
      </c>
      <c r="B25" t="s">
        <v>15</v>
      </c>
      <c r="C25" s="4">
        <v>67</v>
      </c>
      <c r="D25" s="4">
        <v>44</v>
      </c>
      <c r="E25" s="4">
        <v>29</v>
      </c>
      <c r="F25" s="4">
        <v>2</v>
      </c>
      <c r="G25" s="6">
        <v>0.93548387096774188</v>
      </c>
      <c r="H25" s="84">
        <v>0.65671641791044777</v>
      </c>
    </row>
    <row r="26" spans="1:8" x14ac:dyDescent="0.25">
      <c r="A26" t="s">
        <v>272</v>
      </c>
      <c r="B26" t="s">
        <v>27</v>
      </c>
      <c r="C26" s="4">
        <v>42</v>
      </c>
      <c r="D26" s="4">
        <v>30</v>
      </c>
      <c r="E26" s="4">
        <v>23</v>
      </c>
      <c r="F26" s="4">
        <v>6</v>
      </c>
      <c r="G26" s="6">
        <v>0.7931034482758621</v>
      </c>
      <c r="H26" s="84">
        <v>0.7142857142857143</v>
      </c>
    </row>
    <row r="27" spans="1:8" x14ac:dyDescent="0.25">
      <c r="A27" t="s">
        <v>273</v>
      </c>
      <c r="B27" t="s">
        <v>27</v>
      </c>
      <c r="C27" s="4">
        <v>20</v>
      </c>
      <c r="D27" s="4">
        <v>8</v>
      </c>
      <c r="E27" s="4">
        <v>5</v>
      </c>
      <c r="F27" s="4">
        <v>1</v>
      </c>
      <c r="G27" s="6">
        <v>0.83333333333333337</v>
      </c>
      <c r="H27" s="84">
        <v>0.4</v>
      </c>
    </row>
    <row r="28" spans="1:8" x14ac:dyDescent="0.25">
      <c r="A28" t="s">
        <v>274</v>
      </c>
      <c r="B28" t="s">
        <v>27</v>
      </c>
      <c r="C28" s="4">
        <v>10</v>
      </c>
      <c r="D28" s="4">
        <v>8</v>
      </c>
      <c r="E28" s="4">
        <v>7</v>
      </c>
      <c r="F28" s="4">
        <v>1</v>
      </c>
      <c r="G28" s="6">
        <v>0.875</v>
      </c>
      <c r="H28" s="84">
        <v>0.8</v>
      </c>
    </row>
    <row r="29" spans="1:8" x14ac:dyDescent="0.25">
      <c r="A29" t="s">
        <v>275</v>
      </c>
      <c r="B29" t="s">
        <v>15</v>
      </c>
      <c r="C29" s="4">
        <v>11</v>
      </c>
      <c r="D29" s="4">
        <v>7</v>
      </c>
      <c r="E29" s="4">
        <v>6</v>
      </c>
      <c r="F29" s="4">
        <v>1</v>
      </c>
      <c r="G29" s="6">
        <v>0.8571428571428571</v>
      </c>
      <c r="H29" s="84">
        <v>0.63636363636363635</v>
      </c>
    </row>
    <row r="30" spans="1:8" x14ac:dyDescent="0.25">
      <c r="A30" t="s">
        <v>276</v>
      </c>
      <c r="B30" t="s">
        <v>15</v>
      </c>
      <c r="C30" s="4">
        <v>14</v>
      </c>
      <c r="D30" s="4">
        <v>8</v>
      </c>
      <c r="E30" s="4">
        <v>8</v>
      </c>
      <c r="G30" s="6">
        <v>1</v>
      </c>
      <c r="H30" s="84">
        <v>0.5714285714285714</v>
      </c>
    </row>
    <row r="31" spans="1:8" x14ac:dyDescent="0.25">
      <c r="A31" t="s">
        <v>277</v>
      </c>
      <c r="B31" t="s">
        <v>17</v>
      </c>
      <c r="C31" s="4">
        <v>32</v>
      </c>
      <c r="D31" s="4">
        <v>19</v>
      </c>
      <c r="E31" s="4">
        <v>17</v>
      </c>
      <c r="G31" s="6">
        <v>1</v>
      </c>
      <c r="H31" s="84">
        <v>0.59375</v>
      </c>
    </row>
    <row r="32" spans="1:8" x14ac:dyDescent="0.25">
      <c r="A32" t="s">
        <v>278</v>
      </c>
      <c r="B32" t="s">
        <v>17</v>
      </c>
      <c r="C32" s="4">
        <v>14</v>
      </c>
      <c r="D32" s="4">
        <v>7</v>
      </c>
      <c r="E32" s="4">
        <v>6</v>
      </c>
      <c r="F32" s="4">
        <v>1</v>
      </c>
      <c r="G32" s="6">
        <v>0.8571428571428571</v>
      </c>
      <c r="H32" s="84">
        <v>0.5</v>
      </c>
    </row>
    <row r="33" spans="1:8" x14ac:dyDescent="0.25">
      <c r="A33" t="s">
        <v>279</v>
      </c>
      <c r="B33" t="s">
        <v>17</v>
      </c>
      <c r="C33" s="4">
        <v>15</v>
      </c>
      <c r="D33" s="4">
        <v>10</v>
      </c>
      <c r="E33" s="4">
        <v>9</v>
      </c>
      <c r="G33" s="6">
        <v>1</v>
      </c>
      <c r="H33" s="84">
        <v>0.66666666666666663</v>
      </c>
    </row>
    <row r="34" spans="1:8" x14ac:dyDescent="0.25">
      <c r="A34" t="s">
        <v>280</v>
      </c>
      <c r="B34" t="s">
        <v>15</v>
      </c>
      <c r="C34" s="4">
        <v>35</v>
      </c>
      <c r="D34" s="4">
        <v>24</v>
      </c>
      <c r="E34" s="4">
        <v>24</v>
      </c>
      <c r="G34" s="6">
        <v>1</v>
      </c>
      <c r="H34" s="84">
        <v>0.68571428571428572</v>
      </c>
    </row>
    <row r="35" spans="1:8" x14ac:dyDescent="0.25">
      <c r="A35" t="s">
        <v>281</v>
      </c>
      <c r="B35" t="s">
        <v>17</v>
      </c>
      <c r="C35" s="4">
        <v>15</v>
      </c>
      <c r="D35" s="4">
        <v>12</v>
      </c>
      <c r="E35" s="4">
        <v>11</v>
      </c>
      <c r="F35" s="4">
        <v>1</v>
      </c>
      <c r="G35" s="6">
        <v>0.91666666666666663</v>
      </c>
      <c r="H35" s="84">
        <v>0.8</v>
      </c>
    </row>
    <row r="36" spans="1:8" x14ac:dyDescent="0.25">
      <c r="A36" t="s">
        <v>282</v>
      </c>
      <c r="B36" t="s">
        <v>30</v>
      </c>
      <c r="C36" s="4">
        <v>5</v>
      </c>
      <c r="D36" s="4">
        <v>3</v>
      </c>
      <c r="E36" s="4">
        <v>3</v>
      </c>
      <c r="G36" s="6">
        <v>1</v>
      </c>
      <c r="H36" s="84">
        <v>0.6</v>
      </c>
    </row>
    <row r="37" spans="1:8" x14ac:dyDescent="0.25">
      <c r="A37" t="s">
        <v>283</v>
      </c>
      <c r="B37" t="s">
        <v>30</v>
      </c>
      <c r="C37" s="4">
        <v>54</v>
      </c>
      <c r="D37" s="4">
        <v>43</v>
      </c>
      <c r="E37" s="4">
        <v>40</v>
      </c>
      <c r="F37" s="4">
        <v>4</v>
      </c>
      <c r="G37" s="6">
        <v>0.90697674418604646</v>
      </c>
      <c r="H37" s="84">
        <v>0.79629629629629628</v>
      </c>
    </row>
    <row r="38" spans="1:8" x14ac:dyDescent="0.25">
      <c r="A38" t="s">
        <v>284</v>
      </c>
      <c r="B38" t="s">
        <v>17</v>
      </c>
      <c r="C38" s="4">
        <v>31</v>
      </c>
      <c r="D38" s="4">
        <v>18</v>
      </c>
      <c r="E38" s="4">
        <v>13</v>
      </c>
      <c r="F38" s="4">
        <v>3</v>
      </c>
      <c r="G38" s="6">
        <v>0.75</v>
      </c>
      <c r="H38" s="84">
        <v>0.58064516129032262</v>
      </c>
    </row>
    <row r="39" spans="1:8" x14ac:dyDescent="0.25">
      <c r="A39" t="s">
        <v>285</v>
      </c>
      <c r="B39" t="s">
        <v>17</v>
      </c>
      <c r="C39" s="4">
        <v>3</v>
      </c>
      <c r="D39" s="4">
        <v>3</v>
      </c>
      <c r="E39" s="4">
        <v>3</v>
      </c>
      <c r="G39" s="6">
        <v>1</v>
      </c>
      <c r="H39" s="84">
        <v>1</v>
      </c>
    </row>
    <row r="40" spans="1:8" x14ac:dyDescent="0.25">
      <c r="A40" t="s">
        <v>286</v>
      </c>
      <c r="B40" t="s">
        <v>17</v>
      </c>
      <c r="C40" s="4">
        <v>12</v>
      </c>
      <c r="D40" s="4">
        <v>11</v>
      </c>
      <c r="E40" s="4">
        <v>8</v>
      </c>
      <c r="F40" s="4">
        <v>3</v>
      </c>
      <c r="G40" s="6">
        <v>0.72727272727272729</v>
      </c>
      <c r="H40" s="84">
        <v>0.91666666666666663</v>
      </c>
    </row>
    <row r="41" spans="1:8" x14ac:dyDescent="0.25">
      <c r="A41" t="s">
        <v>287</v>
      </c>
      <c r="B41" t="s">
        <v>27</v>
      </c>
      <c r="C41" s="4">
        <v>8</v>
      </c>
      <c r="D41" s="4">
        <v>7</v>
      </c>
      <c r="E41" s="4">
        <v>5</v>
      </c>
      <c r="F41" s="4">
        <v>1</v>
      </c>
      <c r="G41" s="85">
        <v>0.7142857142857143</v>
      </c>
      <c r="H41" s="86">
        <v>0.875</v>
      </c>
    </row>
    <row r="42" spans="1:8" x14ac:dyDescent="0.25">
      <c r="A42" t="s">
        <v>288</v>
      </c>
      <c r="B42" t="s">
        <v>30</v>
      </c>
      <c r="C42" s="4">
        <v>15</v>
      </c>
      <c r="D42" s="4">
        <v>12</v>
      </c>
      <c r="E42" s="4">
        <v>11</v>
      </c>
      <c r="F42" s="4">
        <v>1</v>
      </c>
      <c r="G42" s="85">
        <v>0.91666666666666663</v>
      </c>
      <c r="H42" s="84">
        <v>0.8</v>
      </c>
    </row>
    <row r="43" spans="1:8" x14ac:dyDescent="0.25">
      <c r="A43" t="s">
        <v>289</v>
      </c>
      <c r="B43" t="s">
        <v>54</v>
      </c>
      <c r="C43" s="4">
        <v>20</v>
      </c>
      <c r="D43" s="4">
        <v>16</v>
      </c>
      <c r="E43" s="4">
        <v>15</v>
      </c>
      <c r="F43" s="4">
        <v>1</v>
      </c>
      <c r="G43" s="6">
        <v>0.9375</v>
      </c>
      <c r="H43" s="84">
        <v>0.8</v>
      </c>
    </row>
    <row r="44" spans="1:8" x14ac:dyDescent="0.25">
      <c r="A44" t="s">
        <v>290</v>
      </c>
      <c r="B44" t="s">
        <v>54</v>
      </c>
      <c r="C44" s="4">
        <v>26</v>
      </c>
      <c r="D44" s="4">
        <v>16</v>
      </c>
      <c r="E44" s="4">
        <v>15</v>
      </c>
      <c r="G44" s="6">
        <v>1</v>
      </c>
      <c r="H44" s="84">
        <v>0.61538461538461542</v>
      </c>
    </row>
    <row r="45" spans="1:8" x14ac:dyDescent="0.25">
      <c r="A45" t="s">
        <v>291</v>
      </c>
      <c r="B45" t="s">
        <v>54</v>
      </c>
      <c r="C45" s="4">
        <v>9</v>
      </c>
      <c r="D45" s="4">
        <v>8</v>
      </c>
      <c r="E45" s="4">
        <v>7</v>
      </c>
      <c r="F45" s="4">
        <v>1</v>
      </c>
      <c r="G45" s="6">
        <v>0.875</v>
      </c>
      <c r="H45" s="84">
        <v>0.88888888888888884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Présentation_master</vt:lpstr>
      <vt:lpstr>tableau récapitulatif_master</vt:lpstr>
      <vt:lpstr>répertoire des emplois_master</vt:lpstr>
      <vt:lpstr>base 1</vt:lpstr>
      <vt:lpstr>base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Myriane SIMON</dc:creator>
  <cp:lastModifiedBy>Stéphanie Romé</cp:lastModifiedBy>
  <cp:lastPrinted>2025-07-10T08:04:29Z</cp:lastPrinted>
  <dcterms:created xsi:type="dcterms:W3CDTF">2023-05-22T08:23:53Z</dcterms:created>
  <dcterms:modified xsi:type="dcterms:W3CDTF">2025-07-15T07:23:50Z</dcterms:modified>
</cp:coreProperties>
</file>