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P:\Services\OVE\2. Enquête insertion\valorisation\1. Répertoires des emplois\"/>
    </mc:Choice>
  </mc:AlternateContent>
  <xr:revisionPtr revIDLastSave="0" documentId="13_ncr:1_{10656095-EA6D-430D-9DC1-32D5A3E9A1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ésentation_master" sheetId="5" r:id="rId1"/>
    <sheet name="tableau récapitulatif_master" sheetId="6" r:id="rId2"/>
    <sheet name="répertoire des emplois_master" sheetId="7" r:id="rId3"/>
    <sheet name="base 1" sheetId="1" state="hidden" r:id="rId4"/>
    <sheet name="base 2" sheetId="2" state="hidden" r:id="rId5"/>
  </sheets>
  <definedNames>
    <definedName name="_xlnm._FilterDatabase" localSheetId="3" hidden="1">'base 1'!$A$1:$I$558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B6" i="7" s="1"/>
  <c r="A3" i="7" l="1"/>
  <c r="E7" i="7"/>
  <c r="B7" i="7"/>
  <c r="B8" i="7"/>
  <c r="B9" i="7" l="1"/>
  <c r="E6" i="7" l="1"/>
</calcChain>
</file>

<file path=xl/sharedStrings.xml><?xml version="1.0" encoding="utf-8"?>
<sst xmlns="http://schemas.openxmlformats.org/spreadsheetml/2006/main" count="5240" uniqueCount="748">
  <si>
    <t>Domaine de formation</t>
  </si>
  <si>
    <t>Mention</t>
  </si>
  <si>
    <t>Intitulé déclaré de l'emploi</t>
  </si>
  <si>
    <t>Profession et catégorie sociale</t>
  </si>
  <si>
    <t>Type de contrat</t>
  </si>
  <si>
    <t>Salaire en euros</t>
  </si>
  <si>
    <t>Type d'employeur</t>
  </si>
  <si>
    <t>Activité de l'entreprise</t>
  </si>
  <si>
    <t>Lieu de l'emploi</t>
  </si>
  <si>
    <t>diplômés</t>
  </si>
  <si>
    <t>répondants</t>
  </si>
  <si>
    <t>emploi</t>
  </si>
  <si>
    <t>recherche</t>
  </si>
  <si>
    <t>taux d'insertion</t>
  </si>
  <si>
    <t>Administration publique</t>
  </si>
  <si>
    <t>Droit, économie, gestion</t>
  </si>
  <si>
    <t>Biologie - Santé</t>
  </si>
  <si>
    <t>Sciences, technologies, santé</t>
  </si>
  <si>
    <t>Chimie</t>
  </si>
  <si>
    <t>Comptabilité - contrôle - audit</t>
  </si>
  <si>
    <t>Droit de l'entreprise</t>
  </si>
  <si>
    <t>Droit des affaires</t>
  </si>
  <si>
    <t>Droit du numérique</t>
  </si>
  <si>
    <t>Economie de l'entreprise et des marchés</t>
  </si>
  <si>
    <t>Energie</t>
  </si>
  <si>
    <t>Finance</t>
  </si>
  <si>
    <t>Français langue étrangère</t>
  </si>
  <si>
    <t>Arts, lettres, langues</t>
  </si>
  <si>
    <t>Génie mécanique</t>
  </si>
  <si>
    <t>Géographie, aménagement, environnement et développement</t>
  </si>
  <si>
    <t>Sciences humaines et sociales</t>
  </si>
  <si>
    <t>Géoressources, géorisques, géotechnique</t>
  </si>
  <si>
    <t>Gestion de l'environnement</t>
  </si>
  <si>
    <t>Gestion des ressources humaines</t>
  </si>
  <si>
    <t>Histoire, civilisations, patrimoine</t>
  </si>
  <si>
    <t>Information, communication</t>
  </si>
  <si>
    <t>Informatique</t>
  </si>
  <si>
    <t>Ingénierie des systèmes complexes</t>
  </si>
  <si>
    <t>Justice, procès et procédures</t>
  </si>
  <si>
    <t>Langues étrangères appliquées</t>
  </si>
  <si>
    <t>Langues, littératures et civilisations étrangères et régionales</t>
  </si>
  <si>
    <t>Lettres et Humanités</t>
  </si>
  <si>
    <t>Management et administration des entreprises</t>
  </si>
  <si>
    <t>Marketing, vente</t>
  </si>
  <si>
    <t>Mathématiques</t>
  </si>
  <si>
    <t>Mathématiques appliquées, statistique</t>
  </si>
  <si>
    <t>Mécanique</t>
  </si>
  <si>
    <t>Nutrition et sciences des aliments</t>
  </si>
  <si>
    <t>Philosophie</t>
  </si>
  <si>
    <t>Psychologie clinique, psychopathologie et psychologie de la santé</t>
  </si>
  <si>
    <t>Santé</t>
  </si>
  <si>
    <t>Sciences de l'eau</t>
  </si>
  <si>
    <t>Sciences du langage</t>
  </si>
  <si>
    <t>Sociologie</t>
  </si>
  <si>
    <t>Sciences et techniques des activités physiques et sportives</t>
  </si>
  <si>
    <t>Diplôme</t>
  </si>
  <si>
    <t>UFR Sciences et techniques</t>
  </si>
  <si>
    <t>En emploi</t>
  </si>
  <si>
    <t>CDI</t>
  </si>
  <si>
    <t>Ingénieur, cadre, professions intellectuelles supérieures</t>
  </si>
  <si>
    <t>Une entreprise privée</t>
  </si>
  <si>
    <t>Activités spécialisées, scientifiques et techniques</t>
  </si>
  <si>
    <t>Etranger</t>
  </si>
  <si>
    <t>SUP-FC / CTU</t>
  </si>
  <si>
    <t>CDD (hors contrats spécifiques au doctorat et y compris saisonnier, contractuel de la fonction publique, ATER, assistant(e) d’éducation, interne en santé, etc)</t>
  </si>
  <si>
    <t>La fonction publique (d’Etat, territoriale ou hospitalière)</t>
  </si>
  <si>
    <t>Santé humaine et action sociale</t>
  </si>
  <si>
    <t>Administration publique (hors enseignement)</t>
  </si>
  <si>
    <t>UFR des Sciences de la santé</t>
  </si>
  <si>
    <t>Paris</t>
  </si>
  <si>
    <t>Personnel de catégorie A de la fonction publique</t>
  </si>
  <si>
    <t>Rhône</t>
  </si>
  <si>
    <t>Fonctionnaire (y compris fonctionnaire stagiaire ou élève fonctionnaire)</t>
  </si>
  <si>
    <t>Côte-d'Or</t>
  </si>
  <si>
    <t>UFR STGI</t>
  </si>
  <si>
    <t>Construction</t>
  </si>
  <si>
    <t>Développeur logiciel</t>
  </si>
  <si>
    <t>Information et communication (y compris informatique)</t>
  </si>
  <si>
    <t>Industries (manufacturières, extractives et autres)</t>
  </si>
  <si>
    <t>UFR SJEPG</t>
  </si>
  <si>
    <t>Activités financières et d’assurance</t>
  </si>
  <si>
    <t>Profession libérale, indépendant, chef d’entreprise, auto-entrepreneur</t>
  </si>
  <si>
    <t>Vous-même (Indépendant, auto-entrepreneur, profession libérale, freelance)</t>
  </si>
  <si>
    <t>Alpes-Maritimes</t>
  </si>
  <si>
    <t>Enseignement</t>
  </si>
  <si>
    <t>UFR SLHS</t>
  </si>
  <si>
    <t>Talent Acquisition Specialist</t>
  </si>
  <si>
    <t>Isère</t>
  </si>
  <si>
    <t>Activités immobilières</t>
  </si>
  <si>
    <t>Doubs</t>
  </si>
  <si>
    <t>Emploi de niveau intermédiaire : technicien, agent de maîtrise, maîtrise administrative et commerciale, VRP</t>
  </si>
  <si>
    <t>Software Engineer</t>
  </si>
  <si>
    <t>Activités de services administratifs et de soutien</t>
  </si>
  <si>
    <t>Psychologue spécialisé en neuropsychologie</t>
  </si>
  <si>
    <t>Profession libérale</t>
  </si>
  <si>
    <t>Autres activités de service (dont organismes extracommunautaires, ménages en tant qu’employeurs…)</t>
  </si>
  <si>
    <t>En recherche d'emploi</t>
  </si>
  <si>
    <t>UPFR des Sports</t>
  </si>
  <si>
    <t>Commerce, transports, hébergement et restauration</t>
  </si>
  <si>
    <t>Artisan, commerçant, chef d’entreprise</t>
  </si>
  <si>
    <t>Loire-Atlantique</t>
  </si>
  <si>
    <t>Contrat spécifique au doctorat (contrat doctoral, allocation recherche, CIFRE….)</t>
  </si>
  <si>
    <t>Employé administratif d’entreprise, de commerce, personnel de service (secrétaire, aide à domicile, hôte-sse de caisse, vendeur, serveur…)</t>
  </si>
  <si>
    <t>Personnel de catégorie B de la fonction publique</t>
  </si>
  <si>
    <t>Val-d'Oise</t>
  </si>
  <si>
    <t>Seine-Saint-Denis</t>
  </si>
  <si>
    <t>Vosges</t>
  </si>
  <si>
    <t>Haute-Saône</t>
  </si>
  <si>
    <t>Une société d’économie mixte</t>
  </si>
  <si>
    <t>Volontariat international (VIE, VIA, VIH, VSI, VIF)</t>
  </si>
  <si>
    <t>Une association ou un organisme à but non lucratif</t>
  </si>
  <si>
    <t>Territoire de Belfort</t>
  </si>
  <si>
    <t>Intérimaire</t>
  </si>
  <si>
    <t>Ouvrier</t>
  </si>
  <si>
    <t>Ingénieur d'études</t>
  </si>
  <si>
    <t>Contrôleur de gestion</t>
  </si>
  <si>
    <t>Hauts-de-Seine</t>
  </si>
  <si>
    <t>Loire</t>
  </si>
  <si>
    <t>Gironde</t>
  </si>
  <si>
    <t>Seine-et-Marne</t>
  </si>
  <si>
    <t>Yvelines</t>
  </si>
  <si>
    <t>Personnel de catégorie C de la fonction publique</t>
  </si>
  <si>
    <t>Meurthe-et-Moselle</t>
  </si>
  <si>
    <t>Haute-Savoie</t>
  </si>
  <si>
    <t>Chef de projet</t>
  </si>
  <si>
    <t>Ingénieur logiciel</t>
  </si>
  <si>
    <t>Médecin hospitalier</t>
  </si>
  <si>
    <t>Seine-Maritime</t>
  </si>
  <si>
    <t>Psychologue clinicienne</t>
  </si>
  <si>
    <t>Comptable</t>
  </si>
  <si>
    <t>Centre de linguistique appliquée</t>
  </si>
  <si>
    <t>Archéologue</t>
  </si>
  <si>
    <t>Jura</t>
  </si>
  <si>
    <t>Développeur web</t>
  </si>
  <si>
    <t>Une organisation internationale (OCDE, ONU, FMI, CPI...) ou une institution de l'Union Européenne (Commission, Parlement, BCE, CJUE...)</t>
  </si>
  <si>
    <t>Yonne</t>
  </si>
  <si>
    <t>Professeur des écoles</t>
  </si>
  <si>
    <t>Auditeur financier</t>
  </si>
  <si>
    <t>Bas-Rhin</t>
  </si>
  <si>
    <t>Finistère</t>
  </si>
  <si>
    <t>Val-de-Marne</t>
  </si>
  <si>
    <t>Haute-Garonne</t>
  </si>
  <si>
    <t>Calvados</t>
  </si>
  <si>
    <t>Doctorant</t>
  </si>
  <si>
    <t>Juriste</t>
  </si>
  <si>
    <t>Maine-et-Loire</t>
  </si>
  <si>
    <t>Hérault</t>
  </si>
  <si>
    <t>Une entreprise publique (La Poste, SNCF, EDF, France Télévisions….)</t>
  </si>
  <si>
    <t>Neuropsychologue</t>
  </si>
  <si>
    <t>Ain</t>
  </si>
  <si>
    <t>Gard</t>
  </si>
  <si>
    <t>Drôme</t>
  </si>
  <si>
    <t>Puy-de-Dôme</t>
  </si>
  <si>
    <t>Psychologue</t>
  </si>
  <si>
    <t>Saône-et-Loire</t>
  </si>
  <si>
    <t>Nord</t>
  </si>
  <si>
    <t>Mayotte</t>
  </si>
  <si>
    <t>Chef de projet méthode</t>
  </si>
  <si>
    <t>Arts, spectacles et activités récréatives</t>
  </si>
  <si>
    <t>Consultante RH</t>
  </si>
  <si>
    <t>Une personne exerçant une profession libérale ou un indépendant (avocat, notaire, médecin...)</t>
  </si>
  <si>
    <t>Pas-de-Calais</t>
  </si>
  <si>
    <t>Manche</t>
  </si>
  <si>
    <t>Assistante de direction</t>
  </si>
  <si>
    <t>Haut-Rhin</t>
  </si>
  <si>
    <t>Oise</t>
  </si>
  <si>
    <t>Bouches-du-Rhône</t>
  </si>
  <si>
    <t>Acheteuse</t>
  </si>
  <si>
    <t>Vacataire</t>
  </si>
  <si>
    <t>Deux-Sèvres</t>
  </si>
  <si>
    <t>Développeur informatique</t>
  </si>
  <si>
    <t>Juriste en droit des sociétés</t>
  </si>
  <si>
    <t>Collaboratrice comptable</t>
  </si>
  <si>
    <t>Géomaticien</t>
  </si>
  <si>
    <t>Haute-Marne</t>
  </si>
  <si>
    <t>Géologue</t>
  </si>
  <si>
    <t>Cantal</t>
  </si>
  <si>
    <t>Loiret</t>
  </si>
  <si>
    <t>Psychologue spécialisée en neuropsychologie</t>
  </si>
  <si>
    <t>Essonne</t>
  </si>
  <si>
    <t>Chargée de recrutement</t>
  </si>
  <si>
    <t>Marne</t>
  </si>
  <si>
    <t>Ingénieur Logiciel</t>
  </si>
  <si>
    <t>Indre-et-Loire</t>
  </si>
  <si>
    <t>Juriste DPO</t>
  </si>
  <si>
    <t>Juriste droit social</t>
  </si>
  <si>
    <t>CDI de chantier, CDI de mission</t>
  </si>
  <si>
    <t>Aude</t>
  </si>
  <si>
    <t>Moselle</t>
  </si>
  <si>
    <t>Nièvre</t>
  </si>
  <si>
    <t>Aube</t>
  </si>
  <si>
    <t>Doctorat</t>
  </si>
  <si>
    <t>Institut supérieur d'ingénieurs de F-C</t>
  </si>
  <si>
    <t>Chargée de communication</t>
  </si>
  <si>
    <t>Assistant contrôleur de gestion</t>
  </si>
  <si>
    <t>Charente-Maritime</t>
  </si>
  <si>
    <t>Savoie</t>
  </si>
  <si>
    <t>Contrat doctoral</t>
  </si>
  <si>
    <t>Formatrice FLE</t>
  </si>
  <si>
    <t>Collaborateur comptable</t>
  </si>
  <si>
    <t>Juriste en droit social</t>
  </si>
  <si>
    <t>Notaire stagiaire</t>
  </si>
  <si>
    <t>Employée polyvalente</t>
  </si>
  <si>
    <t>Assistant d'éducation</t>
  </si>
  <si>
    <t>Assistante parlementaire</t>
  </si>
  <si>
    <t>La Réunion</t>
  </si>
  <si>
    <t>En études</t>
  </si>
  <si>
    <t>Conseiller clientèle</t>
  </si>
  <si>
    <t>Professeure de FLE</t>
  </si>
  <si>
    <t xml:space="preserve"> Administration Publique</t>
  </si>
  <si>
    <t xml:space="preserve"> Archéologie, sciences pour l'archéologie</t>
  </si>
  <si>
    <t xml:space="preserve"> Arts de la scène et du spectacle vivant</t>
  </si>
  <si>
    <t xml:space="preserve"> Biologie - Santé</t>
  </si>
  <si>
    <t xml:space="preserve"> Chimie</t>
  </si>
  <si>
    <t xml:space="preserve"> Comptabilité - contrôle - audit</t>
  </si>
  <si>
    <t xml:space="preserve"> Design</t>
  </si>
  <si>
    <t xml:space="preserve"> Droit de l'entreprise</t>
  </si>
  <si>
    <t xml:space="preserve"> Droit des affaires</t>
  </si>
  <si>
    <t xml:space="preserve"> Droit du numérique</t>
  </si>
  <si>
    <t xml:space="preserve"> Economie de l'entreprise et des marchés</t>
  </si>
  <si>
    <t xml:space="preserve"> Energie</t>
  </si>
  <si>
    <t xml:space="preserve"> Finance</t>
  </si>
  <si>
    <t xml:space="preserve"> Français langue étrangère</t>
  </si>
  <si>
    <t xml:space="preserve"> Génie mécanique</t>
  </si>
  <si>
    <t xml:space="preserve"> Géographie, aménagement, environnement développement</t>
  </si>
  <si>
    <t xml:space="preserve"> Géoressources, géorisques, géotechnique</t>
  </si>
  <si>
    <t xml:space="preserve"> Gestion de l'environnement</t>
  </si>
  <si>
    <t xml:space="preserve"> Gestion des ressources humaines</t>
  </si>
  <si>
    <t xml:space="preserve"> Histoire, civilisations, patrimoine</t>
  </si>
  <si>
    <t xml:space="preserve"> Information, communication</t>
  </si>
  <si>
    <t xml:space="preserve"> Informatique</t>
  </si>
  <si>
    <t xml:space="preserve"> ingén syst complex</t>
  </si>
  <si>
    <t xml:space="preserve"> Justice, procès et procédures</t>
  </si>
  <si>
    <t xml:space="preserve"> Langues étrangères appliquées</t>
  </si>
  <si>
    <t xml:space="preserve"> Langues, littérat civilisations étrangères régionales</t>
  </si>
  <si>
    <t xml:space="preserve"> Lettres et Humanités</t>
  </si>
  <si>
    <t xml:space="preserve"> Management et administration des entreprises</t>
  </si>
  <si>
    <t xml:space="preserve"> Marketing, vente</t>
  </si>
  <si>
    <t xml:space="preserve"> Mathématiques</t>
  </si>
  <si>
    <t xml:space="preserve"> Mécanique</t>
  </si>
  <si>
    <t xml:space="preserve"> Nutrition et sciences des aliments</t>
  </si>
  <si>
    <t xml:space="preserve"> Psychol clinique, psychopathologie pyschologie santé</t>
  </si>
  <si>
    <t xml:space="preserve"> Santé</t>
  </si>
  <si>
    <t xml:space="preserve"> Santé publique</t>
  </si>
  <si>
    <t xml:space="preserve"> Sciences de l'eau</t>
  </si>
  <si>
    <t xml:space="preserve"> Sociologie</t>
  </si>
  <si>
    <t xml:space="preserve"> STAPS : activité physique adaptée et santé</t>
  </si>
  <si>
    <t xml:space="preserve"> STAPS : Entraînement optimisation performance sportiv</t>
  </si>
  <si>
    <t xml:space="preserve"> STAPS : management du sport</t>
  </si>
  <si>
    <t xml:space="preserve">Enquête sur le devenir des diplômés </t>
  </si>
  <si>
    <t>de l'Université de Franche-Comté</t>
  </si>
  <si>
    <t>après l'obtention du master</t>
  </si>
  <si>
    <t>Chaque année, dans le cadre d’une enquête organisée par le Ministère de l’Enseignement Supérieur, de la Recherche et de l’Innovation, l’OFVE interroge les diplômés de master de l’Université de Franche-Comté, 30 mois après l’obtention de leur diplôme. Le répertoire des emplois est réalisé à partir des résultats de cette enquête. Ce document présente pour les diplômés en emploi au moment de l’enquête (l’emploi étant leur situation principale) le détail de l’emploi occupé.</t>
  </si>
  <si>
    <t>Ce répertoire est découpé par mention. Chaque ligne correspond à un diplômé et décrit l’emploi qu’il occupe :</t>
  </si>
  <si>
    <t>•  L’intitulé de l’emploi tel que le répondant l’a déclaré lors de l’enquête</t>
  </si>
  <si>
    <t>•  La profession et catégorie sociale de son emploi selon la nomenclature de l’INSEE</t>
  </si>
  <si>
    <t>•  Le statut ou type de contrat</t>
  </si>
  <si>
    <t>•  Le salaire net mensuel en euros - calculé en équivalent temps plein</t>
  </si>
  <si>
    <t>•  Le type d’employeur</t>
  </si>
  <si>
    <t>•  L’activité de l’entreprise selon la nomenclature des activités françaises de l’INSEE</t>
  </si>
  <si>
    <t>•  Le lieu de l’emploi</t>
  </si>
  <si>
    <t>Certaines cases ne sont pas remplies car l’information n’était pas disponible, les diplômés ne répondant pas forcément à toutes les questions.</t>
  </si>
  <si>
    <t>Libellé du diplôme</t>
  </si>
  <si>
    <t>composante</t>
  </si>
  <si>
    <t>Nombre de diplômés</t>
  </si>
  <si>
    <t>Nombre de répondants</t>
  </si>
  <si>
    <t>Pas en emploi mais a trouvé un emploi qui commencera plus tard</t>
  </si>
  <si>
    <t>Autre situation (stage, service civique, année sabbatique, inactivité...)</t>
  </si>
  <si>
    <t>Arts de la scène et du spectacle vivant</t>
  </si>
  <si>
    <t>Archéologie, sciences pour l'archéologie</t>
  </si>
  <si>
    <t>activité physique adaptée et santé</t>
  </si>
  <si>
    <t>entraînement et optimisation de la performance sportive</t>
  </si>
  <si>
    <t>Management du sport</t>
  </si>
  <si>
    <t>santé publique et environnement</t>
  </si>
  <si>
    <t xml:space="preserve">Les lignes surlignées correspondent aux formations qui n'apparaissent pas dans le répertoire des emplois. Pour ces formations, moins de trois diplômés étaient en emploi à la date de l'enquête. </t>
  </si>
  <si>
    <t>Design</t>
  </si>
  <si>
    <t>Taux de réponse</t>
  </si>
  <si>
    <t>Indiquez la formation recherchée</t>
  </si>
  <si>
    <t>taux de réponse</t>
  </si>
  <si>
    <t>(vide)</t>
  </si>
  <si>
    <t>Mathematiques appliquees, statistique</t>
  </si>
  <si>
    <t>Promotion 2021/2022</t>
  </si>
  <si>
    <t>Répertoire des emplois 18 mois</t>
  </si>
  <si>
    <t>Tableau récapitulatif - répertoire des emplois occupés par les étudiants de master diplômés en 2022</t>
  </si>
  <si>
    <t>Champ : tous les étudiants, tous parcours confondus : en formation initiale ou continue, avec ou sans poursuite d'études, emploi en France ou à l'étranger.</t>
  </si>
  <si>
    <t>Répertoire des emplois occupés par les étudiants de master diplômés en 2022</t>
  </si>
  <si>
    <t>Taux d'insertion professionnelle à 18 mois</t>
  </si>
  <si>
    <t>Chargé d'ingénierie de la certification professionnelle</t>
  </si>
  <si>
    <t>entre 2 400 et 2 599 €</t>
  </si>
  <si>
    <t>Chargée de mission</t>
  </si>
  <si>
    <t>entre 2 000 et 2 199 €</t>
  </si>
  <si>
    <t>Gestionnaire administratif et financière (secrétaire médico-social)</t>
  </si>
  <si>
    <t>entre 1 600 et 1 799 €</t>
  </si>
  <si>
    <t>Collaboratrice parlementaire d’un Député</t>
  </si>
  <si>
    <t>Chargé de mission en démocratie participative</t>
  </si>
  <si>
    <t>entre 1 800 et 1 999 €</t>
  </si>
  <si>
    <t>Chargé de gestion - assemblées et vie institutionnelle</t>
  </si>
  <si>
    <t>Chargée de projet prévention de la perte d'autonomie</t>
  </si>
  <si>
    <t>Sapeurs pompiers professionnel</t>
  </si>
  <si>
    <t>Collaborateur de groupe d'élus</t>
  </si>
  <si>
    <t>Juriste RH</t>
  </si>
  <si>
    <t>Cadre expert urbanisme</t>
  </si>
  <si>
    <t>NC</t>
  </si>
  <si>
    <t>Négociateur transaction</t>
  </si>
  <si>
    <t>Cadre expert juridique</t>
  </si>
  <si>
    <t>entre 2 200 et 2 399 €</t>
  </si>
  <si>
    <t>Chargé de mission en urbanisme</t>
  </si>
  <si>
    <t>Collaborateur de groupe</t>
  </si>
  <si>
    <t>Collaborateur politique</t>
  </si>
  <si>
    <t>entre 1 200 et 1 399 €</t>
  </si>
  <si>
    <t>Approvisionneur en maroquinerie de luxe</t>
  </si>
  <si>
    <t>Chargée de mission politique de la ville et cohésion sociale</t>
  </si>
  <si>
    <t>Officier-élève École des Officiers de la Gendarmerie nationale</t>
  </si>
  <si>
    <t>Inspecteur des finances publiques stagiaire</t>
  </si>
  <si>
    <t>Assistant de Justice au Conseil d’Etat</t>
  </si>
  <si>
    <t>Chargé de Développement Economique</t>
  </si>
  <si>
    <t>Chargée des affaires juridiques</t>
  </si>
  <si>
    <t>Serveur restauration</t>
  </si>
  <si>
    <t>entre 1 400 et 1 599 €</t>
  </si>
  <si>
    <t>Assistante d'éducation et intervenante en art thérapie</t>
  </si>
  <si>
    <t>Animatrice en périscolaire et aide aux devoirs</t>
  </si>
  <si>
    <t>Moins de 1 000 €</t>
  </si>
  <si>
    <t>Interne en psychiatrie</t>
  </si>
  <si>
    <t>entre 2 600 et 2 799 €</t>
  </si>
  <si>
    <t>Attaché de recherche Clinique</t>
  </si>
  <si>
    <t>Etudiante en thèse</t>
  </si>
  <si>
    <t>Chef de clinique</t>
  </si>
  <si>
    <t>plus de 2 800 €</t>
  </si>
  <si>
    <t>Interne en médecine, spécialité : Anesthésie Réanimation</t>
  </si>
  <si>
    <t>Ingénieur d'étude en neurobiologie</t>
  </si>
  <si>
    <t>Assistante de recherche</t>
  </si>
  <si>
    <t>Attaché de recherche clinique</t>
  </si>
  <si>
    <t>Enseignant contractuel CD Kinésithérapeute</t>
  </si>
  <si>
    <t>Intérimaire en patisserie</t>
  </si>
  <si>
    <t>Chargée de mission gestion administrative et qualité</t>
  </si>
  <si>
    <t>Archéologue - technicien de fouille</t>
  </si>
  <si>
    <t>Technicien d'étude clinique</t>
  </si>
  <si>
    <t>Enseignement biologie</t>
  </si>
  <si>
    <t>Doctorat 1e année</t>
  </si>
  <si>
    <t>Responsable laboratoire et QSE</t>
  </si>
  <si>
    <t>Analyste concepteur en électrochimie</t>
  </si>
  <si>
    <t>Référent Méthode Industrialisation</t>
  </si>
  <si>
    <t>Ingénieur Chimiste R et D</t>
  </si>
  <si>
    <t>Technicien polyvalent</t>
  </si>
  <si>
    <t>Charente</t>
  </si>
  <si>
    <t>Ingénieur développement procédés</t>
  </si>
  <si>
    <t>Responsable de laboratoire</t>
  </si>
  <si>
    <t>Ingénieur d'étude</t>
  </si>
  <si>
    <t>Responsable juridique</t>
  </si>
  <si>
    <t>Collaboratrice audit financier</t>
  </si>
  <si>
    <t>Auditrice</t>
  </si>
  <si>
    <t>Assistante comptable</t>
  </si>
  <si>
    <t>Collaboratrice comptable et audit</t>
  </si>
  <si>
    <t>Développeur et informaticien</t>
  </si>
  <si>
    <t>Aveyron</t>
  </si>
  <si>
    <t>Graphiste - webdesigner</t>
  </si>
  <si>
    <t>Chargée de communication marketing territoriale</t>
  </si>
  <si>
    <t>Project  Manager</t>
  </si>
  <si>
    <t>Ux   Ui designer</t>
  </si>
  <si>
    <t>Web master</t>
  </si>
  <si>
    <t>Cadre Designer Graphique</t>
  </si>
  <si>
    <t>Graphiste web designer</t>
  </si>
  <si>
    <t>Ingénieur développement logiciel</t>
  </si>
  <si>
    <t>Ingénieur en Data Science</t>
  </si>
  <si>
    <t>Free lanceur</t>
  </si>
  <si>
    <t>Data ingenieur sur le cloud computing</t>
  </si>
  <si>
    <t>Ingenieur solition</t>
  </si>
  <si>
    <t>Élève avocat</t>
  </si>
  <si>
    <t>Juriste en droit notarial des affaires</t>
  </si>
  <si>
    <t>Gérant</t>
  </si>
  <si>
    <t>Gestionnaire Ressources Humaines</t>
  </si>
  <si>
    <t>Fiscaliste</t>
  </si>
  <si>
    <t>Juriste en droit des affaires</t>
  </si>
  <si>
    <t>Juriste en droit des sociétés et droit rural</t>
  </si>
  <si>
    <t>Réceptionniste d’hôtel</t>
  </si>
  <si>
    <t>juriste corporate</t>
  </si>
  <si>
    <t>Juriste junior en cabinet d’expertise comptable</t>
  </si>
  <si>
    <t>Conseilleur clientele en cabinet d'expertise comptable</t>
  </si>
  <si>
    <t>Juriste droit des affaires</t>
  </si>
  <si>
    <t>Juriste - baux commerciaux</t>
  </si>
  <si>
    <t>Juriste de droit des affaires</t>
  </si>
  <si>
    <t>Cours de droit des sociétés</t>
  </si>
  <si>
    <t>Collaboratrice RH</t>
  </si>
  <si>
    <t>Consultant en Gouvernance et Stratégie de Cybersécurité</t>
  </si>
  <si>
    <t>Fonctionnaire</t>
  </si>
  <si>
    <t>Var</t>
  </si>
  <si>
    <t>Chef de projet réglementation cyber</t>
  </si>
  <si>
    <t>Consultant Advisory</t>
  </si>
  <si>
    <t>Délégué à la protection des données</t>
  </si>
  <si>
    <t>Élève officier de gendarmerie</t>
  </si>
  <si>
    <t>Gestionnaire de clientèle</t>
  </si>
  <si>
    <t>Responsable comptable et financier</t>
  </si>
  <si>
    <t>Doctorant Cifre en sciences économiques</t>
  </si>
  <si>
    <t>Conseiller clientèle des professionnels</t>
  </si>
  <si>
    <t>Chargé d'affaires entreprises</t>
  </si>
  <si>
    <t>Conseiller clientèle professionnelle</t>
  </si>
  <si>
    <t>Assistant responsable point de vente</t>
  </si>
  <si>
    <t>Acheteur peintures</t>
  </si>
  <si>
    <t>Conseiller des professionnels dans une banque</t>
  </si>
  <si>
    <t>Acheteur</t>
  </si>
  <si>
    <t>Business analytics</t>
  </si>
  <si>
    <t>Conseiller de clientèle en banque</t>
  </si>
  <si>
    <t>Conseiller Clientèle</t>
  </si>
  <si>
    <t>Gestionnaire de garanties internationales</t>
  </si>
  <si>
    <t>Contrat d’apprentissage</t>
  </si>
  <si>
    <t>Chargée d'achat et d'approvisionnement</t>
  </si>
  <si>
    <t>conseiller clientèle de particuliers</t>
  </si>
  <si>
    <t>Acheteuse communication et envenement</t>
  </si>
  <si>
    <t>Graduate programm en supply change</t>
  </si>
  <si>
    <t>Charger de reporting</t>
  </si>
  <si>
    <t>Consultant en tant que Product owner</t>
  </si>
  <si>
    <t>Assistance comptable et trésorière</t>
  </si>
  <si>
    <t>Ingénieur Hardware</t>
  </si>
  <si>
    <t>Chargé d'affaire</t>
  </si>
  <si>
    <t>Accueil logistique</t>
  </si>
  <si>
    <t>Chargé d’études</t>
  </si>
  <si>
    <t>Ingénieur de projet</t>
  </si>
  <si>
    <t>Ingénieur d’études électriques</t>
  </si>
  <si>
    <t>Chargé d'études thermiques et CVC</t>
  </si>
  <si>
    <t>Ingénieur bureau d’études</t>
  </si>
  <si>
    <t>Thermicien</t>
  </si>
  <si>
    <t>Ingénieur énergéticien</t>
  </si>
  <si>
    <t>Ingénieur support technique et opération (IRVE)</t>
  </si>
  <si>
    <t>Ingénieur energie électrique en bureau d'étude</t>
  </si>
  <si>
    <t>Ingénieur energie dans les batiments</t>
  </si>
  <si>
    <t>Ingénieur d'études electricité</t>
  </si>
  <si>
    <t>Chargé d'affaire génie climatique</t>
  </si>
  <si>
    <t>Ingénieur procedé</t>
  </si>
  <si>
    <t>Ingénieur en électricité</t>
  </si>
  <si>
    <t>Ingénieur étude de prix CVC</t>
  </si>
  <si>
    <t>Contrôleuse gestion</t>
  </si>
  <si>
    <t>Contrôleur financier junior groupe</t>
  </si>
  <si>
    <t>Chargée de mission marketing et gestion</t>
  </si>
  <si>
    <t>Conseiller clientèle de Professionnels</t>
  </si>
  <si>
    <t>Enseignant en Écolonomie droit gestion</t>
  </si>
  <si>
    <t>entre 1 000 et 1 199 €</t>
  </si>
  <si>
    <t>Responsable de gestion du patrimoine</t>
  </si>
  <si>
    <t>Assistante administrative et financière</t>
  </si>
  <si>
    <t>Responsable comptabilité fournisseurs</t>
  </si>
  <si>
    <t>Contrôleuse de gestion junior</t>
  </si>
  <si>
    <t>Réviseur comptable</t>
  </si>
  <si>
    <t>Responsable pôle comptabilité et achats</t>
  </si>
  <si>
    <t>Banquier</t>
  </si>
  <si>
    <t>Employé dans une école de langues et enseignant auprès de l'université</t>
  </si>
  <si>
    <t>Enseignante suppléante dans l’enseignement catholique 1er degré</t>
  </si>
  <si>
    <t>Professeure de français ( titulaire stagiaire )</t>
  </si>
  <si>
    <t>Formateur</t>
  </si>
  <si>
    <t>Responsable Chantier-école</t>
  </si>
  <si>
    <t>Auto-entrepreneur créatrice de contenu pédagogique</t>
  </si>
  <si>
    <t>Autoentreprise prestation de service - formateur</t>
  </si>
  <si>
    <t xml:space="preserve">Coordonnatrice académique au Rectorat </t>
  </si>
  <si>
    <t>Enseignant en français histoire géo en lycée</t>
  </si>
  <si>
    <t>Professeur d'italien et de FLE</t>
  </si>
  <si>
    <t>Rédactrice technique en maintenance</t>
  </si>
  <si>
    <t>Consultant ingénieur en conception</t>
  </si>
  <si>
    <t>Ingénieur bureau d’etudes</t>
  </si>
  <si>
    <t>Doctorat en procédés phoniques</t>
  </si>
  <si>
    <t>Ingénieur éco-conception</t>
  </si>
  <si>
    <t>Ingénieur consultante en matériaux</t>
  </si>
  <si>
    <t>Ingénieur application</t>
  </si>
  <si>
    <t>Ingénieur mécanique recherche et developpement projet</t>
  </si>
  <si>
    <t>Ingénieur d'amélioration continue</t>
  </si>
  <si>
    <t>Superviseur nation national de projet</t>
  </si>
  <si>
    <t>Analyste géographe</t>
  </si>
  <si>
    <t>Chargée d'étude environnement</t>
  </si>
  <si>
    <t>Coopérateur paroissial</t>
  </si>
  <si>
    <t>Centre National de la Recherche Scientifique et technologique</t>
  </si>
  <si>
    <t>Chargée de projet sur des sujets de mobilité urbaine</t>
  </si>
  <si>
    <t>Chargé de mission Habitat-Renouvellement urbain</t>
  </si>
  <si>
    <t>Chargée de mission généraliste en environnement</t>
  </si>
  <si>
    <t>Enseignement universitaire - cours de géologie</t>
  </si>
  <si>
    <t>Chargé d'étude en environnement</t>
  </si>
  <si>
    <t>Ingénieur géotechnicien, géologue</t>
  </si>
  <si>
    <t>Géologue d'exploitation</t>
  </si>
  <si>
    <t>Chargée d'affaires en géotechnique</t>
  </si>
  <si>
    <t>Morbihan</t>
  </si>
  <si>
    <t>Chargé d'études</t>
  </si>
  <si>
    <t>Geotechnicienne</t>
  </si>
  <si>
    <t>Ingénieur geotechnicienne</t>
  </si>
  <si>
    <t>Ingénieur hydrogéologue</t>
  </si>
  <si>
    <t>Martinique</t>
  </si>
  <si>
    <t>Ingénieur Géologue Géotechnicien</t>
  </si>
  <si>
    <t>Comptable apprenti</t>
  </si>
  <si>
    <t>Chargé d'affaires - Ingénieur Géotechnicien</t>
  </si>
  <si>
    <t>Ingénieure géotechnicienne charge d'affaires</t>
  </si>
  <si>
    <t>Professeure contractuelle d'Histoire Géographie</t>
  </si>
  <si>
    <t>Assistant d’études environnement - planification</t>
  </si>
  <si>
    <t>Chargée d'études</t>
  </si>
  <si>
    <t>Chargée des missions transition écologique</t>
  </si>
  <si>
    <t>Ingénieure en environnement</t>
  </si>
  <si>
    <t>Ingénieur d'études junior Sites et Sols Pollués</t>
  </si>
  <si>
    <t>Assistante chef de projet</t>
  </si>
  <si>
    <t>Alternante en exploitation - gestion des déchet</t>
  </si>
  <si>
    <t>RH business</t>
  </si>
  <si>
    <t>Consultante en recrutement et accompagnement RH au sein d'un cabinet</t>
  </si>
  <si>
    <t>Chargé recrutement et attractivité</t>
  </si>
  <si>
    <t>Cadre supérieur de santé</t>
  </si>
  <si>
    <t>Enseignant stagiaire en histoire géographie</t>
  </si>
  <si>
    <t>Doctorante, contractuelle de l'université de Franche-Comté</t>
  </si>
  <si>
    <t>Délégué de la préfète à la politique de la ville</t>
  </si>
  <si>
    <t xml:space="preserve">Agent de régulation médicale au centre 15 </t>
  </si>
  <si>
    <t>Contractuel dans l'enseignement secondaire</t>
  </si>
  <si>
    <t>Professeur d'histoire géographie</t>
  </si>
  <si>
    <t>Chargée de développement alternance</t>
  </si>
  <si>
    <t>Chef de projet   Rédacteur</t>
  </si>
  <si>
    <t>Officier communication information</t>
  </si>
  <si>
    <t>Auto entrepreneur</t>
  </si>
  <si>
    <t>Opératrice en production horlogère</t>
  </si>
  <si>
    <t>Responsable de projets digitaux</t>
  </si>
  <si>
    <t>Face-to-face fundraising campaign and coaching specialist</t>
  </si>
  <si>
    <t>Social Media Coordinator (Coordinatrice Réseaux Sociaux)</t>
  </si>
  <si>
    <t>Renfort intérimaire FNAC</t>
  </si>
  <si>
    <t>Chef de projet informatique</t>
  </si>
  <si>
    <t>Consultant Full-Stack NodeJS</t>
  </si>
  <si>
    <t>Technicien Informatique</t>
  </si>
  <si>
    <t>Ingénieur DevOps</t>
  </si>
  <si>
    <t>Développeur stack</t>
  </si>
  <si>
    <t>Ingénieur concepteur développeur</t>
  </si>
  <si>
    <t>Développeur logiciel embarqué</t>
  </si>
  <si>
    <t>Full-stack software engineer</t>
  </si>
  <si>
    <t>Développeur Back-End dans les jeux vidéo</t>
  </si>
  <si>
    <t>Chargé de projet</t>
  </si>
  <si>
    <t>Ingénieur débutant</t>
  </si>
  <si>
    <t>Développeur Web FullStack</t>
  </si>
  <si>
    <t>Ingénieur en Développement - assurance et analyste qualité logiciel</t>
  </si>
  <si>
    <t>Ingénieur en développement</t>
  </si>
  <si>
    <t>Analyste développeur ERP</t>
  </si>
  <si>
    <t>Ingenieur etude et developpement</t>
  </si>
  <si>
    <t>Ingénieur tests et validation</t>
  </si>
  <si>
    <t>Dev web full-stack (vuejs   Golang)</t>
  </si>
  <si>
    <t>Ingénieur en développement informatique</t>
  </si>
  <si>
    <t>Développeuse web</t>
  </si>
  <si>
    <t>Medecin généraliste libéral</t>
  </si>
  <si>
    <t>Analyste développeur</t>
  </si>
  <si>
    <t>Ingenieur concepteur developpeur</t>
  </si>
  <si>
    <t>Application ingenieur senior</t>
  </si>
  <si>
    <t>Ingénieur développeur</t>
  </si>
  <si>
    <t>Développement tout au long de la vie</t>
  </si>
  <si>
    <t>Ingénieur E et D</t>
  </si>
  <si>
    <t>Ingénieur E et D électronique</t>
  </si>
  <si>
    <t>Spécialiste en déploiement de réseaux à fibre optique</t>
  </si>
  <si>
    <t>Consultant ingénieur</t>
  </si>
  <si>
    <t>Ingénieur Automation Robotique</t>
  </si>
  <si>
    <t>Greffier stagiaire</t>
  </si>
  <si>
    <t>Juriste unique - Legal Counsel</t>
  </si>
  <si>
    <t>Clerc assermenté</t>
  </si>
  <si>
    <t>Clerc d'huissier</t>
  </si>
  <si>
    <t>Gestionnaire contentieux spécialisée en surendettement</t>
  </si>
  <si>
    <t>Apprenti en BPJEPS</t>
  </si>
  <si>
    <t>Gestionnaire recouvrement</t>
  </si>
  <si>
    <t>Intervenant Socio judiciaire</t>
  </si>
  <si>
    <t>Analyste contentieux</t>
  </si>
  <si>
    <t>Assistante de justice</t>
  </si>
  <si>
    <t>Greffier des services judiciaires en pré-affectation sur poste</t>
  </si>
  <si>
    <t>Juriste contentieux - portefeuille de client</t>
  </si>
  <si>
    <t>Mandataire judiciaire à la protection des majeurs</t>
  </si>
  <si>
    <t>Juriste d’entreprise - Contrats et contentieux</t>
  </si>
  <si>
    <t xml:space="preserve">Employé polyvalent intermarché </t>
  </si>
  <si>
    <t>Gestionnaire de dossiers et secrétaire juridique</t>
  </si>
  <si>
    <t>Vérification et rédaction des documents administratif</t>
  </si>
  <si>
    <t>Agent B soutien de proximité</t>
  </si>
  <si>
    <t>Customer success manager</t>
  </si>
  <si>
    <t>Responsable de rayon dans le secteur agro-alimentaire</t>
  </si>
  <si>
    <t>Barista Starbucks</t>
  </si>
  <si>
    <t>Assistant CRM (Customer Relation Management)</t>
  </si>
  <si>
    <t>Assistant Projet web</t>
  </si>
  <si>
    <t>Chef d’entreprise</t>
  </si>
  <si>
    <t>Assistante Marketing et Commercial</t>
  </si>
  <si>
    <t>Commerciale France   Export</t>
  </si>
  <si>
    <t>Chargée de l’administration des ventes</t>
  </si>
  <si>
    <t>Chargée de projets marketing et communication</t>
  </si>
  <si>
    <t>Cheffe de produit Cheffe de projet</t>
  </si>
  <si>
    <t>Chargé de marketing digital</t>
  </si>
  <si>
    <t>Chef de projet acquisition et performances</t>
  </si>
  <si>
    <t>Chargée Webmarketing et Graphiste</t>
  </si>
  <si>
    <t>Assistante Manager</t>
  </si>
  <si>
    <t>Assistante commercial</t>
  </si>
  <si>
    <t>Conseillère pédagogique</t>
  </si>
  <si>
    <t>Rédactrice-réviseuse</t>
  </si>
  <si>
    <t>conseillère en banque</t>
  </si>
  <si>
    <t>Ouvrier dans le BTP</t>
  </si>
  <si>
    <t>Chargé de mission langue anglaise</t>
  </si>
  <si>
    <t>Enseignante 2nd degré Lettres Classiques</t>
  </si>
  <si>
    <t>Professeure documentaliste contractuelle</t>
  </si>
  <si>
    <t>Adjoint territorial du patrimoine</t>
  </si>
  <si>
    <t>Agent de médiathèque à titre contractuel</t>
  </si>
  <si>
    <t>Emplois aidés (Contrat Initiative Emploi, contrat Unique d’insertion…)</t>
  </si>
  <si>
    <t>Référente ludothèque</t>
  </si>
  <si>
    <t>Formatrice en enseignement général (Français)</t>
  </si>
  <si>
    <t>Chargé de mission</t>
  </si>
  <si>
    <t>Coordinateur de formation</t>
  </si>
  <si>
    <t>Product Owner</t>
  </si>
  <si>
    <t>Chef de groupe</t>
  </si>
  <si>
    <t>Consultant fonctionnel</t>
  </si>
  <si>
    <t>Chargée du partenariat et de la valorisation de la recherche</t>
  </si>
  <si>
    <t>Architecte d'interieur</t>
  </si>
  <si>
    <t>Consultant chef de projet</t>
  </si>
  <si>
    <t>Project Management officier</t>
  </si>
  <si>
    <t>Conseiller en accompagnement et financement</t>
  </si>
  <si>
    <t>Cheffe de produit</t>
  </si>
  <si>
    <t>Marketing specialist</t>
  </si>
  <si>
    <t>Cadre en développement stratégique et financier</t>
  </si>
  <si>
    <t>Conseillère bancaire</t>
  </si>
  <si>
    <t>Responsable marketing et communication</t>
  </si>
  <si>
    <t>Chargé de mission développement - prospection</t>
  </si>
  <si>
    <t>Chef de produit junior</t>
  </si>
  <si>
    <t>Assistant chargé de communication aux évènementiels</t>
  </si>
  <si>
    <t>Chargée communication</t>
  </si>
  <si>
    <t>Assistante marketing</t>
  </si>
  <si>
    <t>Assistante chef de marchés</t>
  </si>
  <si>
    <t>Autoentrepreneur dans la vidéo d'entreprise pour le marketing digital</t>
  </si>
  <si>
    <t>Doctorant en automatique</t>
  </si>
  <si>
    <t>Doctorat avec contrat DCE</t>
  </si>
  <si>
    <t>Enseignant de mathématiques en lycée</t>
  </si>
  <si>
    <t>Professeur de mathématiques</t>
  </si>
  <si>
    <t>Professeur remplaçant en mathématiques</t>
  </si>
  <si>
    <t>Enseignant stagiaire mathématiques au collège</t>
  </si>
  <si>
    <t>Data Analyst</t>
  </si>
  <si>
    <t>Statisticienne</t>
  </si>
  <si>
    <t>Chargé d'études statistiques</t>
  </si>
  <si>
    <t>Data Scientist - Doctorante en mathématiques appliquées</t>
  </si>
  <si>
    <t>Consultant data scientist</t>
  </si>
  <si>
    <t>Ingénieur de production</t>
  </si>
  <si>
    <t>Technicien d'essais</t>
  </si>
  <si>
    <t>Ingénieur industrialisation</t>
  </si>
  <si>
    <t>Ingénieur simulation</t>
  </si>
  <si>
    <t>Ingénieur d'étude en mécanique</t>
  </si>
  <si>
    <t>Ingénieur Production Conditionnement</t>
  </si>
  <si>
    <t>Technicienne de production</t>
  </si>
  <si>
    <t>Manager de production</t>
  </si>
  <si>
    <t>Responsable d'un atelier de formation</t>
  </si>
  <si>
    <t>Chef d’équipe en service de production</t>
  </si>
  <si>
    <t>Chef de projet industriel</t>
  </si>
  <si>
    <t>Technicienne laboratoire d’essais en CVC</t>
  </si>
  <si>
    <t>Coordinateur des centres de certification</t>
  </si>
  <si>
    <t>Aide soignant</t>
  </si>
  <si>
    <t>Assistant de langue</t>
  </si>
  <si>
    <t>Psychologue de la fonction hospitalière</t>
  </si>
  <si>
    <t>Officier psychologue-formatrice</t>
  </si>
  <si>
    <t>Psychologue clinicienne et psychothérapeute en pédopsychiatrie</t>
  </si>
  <si>
    <t>Psychologue dans un EPHAD</t>
  </si>
  <si>
    <t>Psychologue et clinicienne</t>
  </si>
  <si>
    <t>Psychologue Ehpad et maison de l’adolescent</t>
  </si>
  <si>
    <t>Psychologue clinicienne pour Mondial Assistance</t>
  </si>
  <si>
    <t>Psychologue de la fonction publique</t>
  </si>
  <si>
    <t>Neuropsychologue (service de gériatrie)</t>
  </si>
  <si>
    <t>Psychologue de l'éducation nationale EDO</t>
  </si>
  <si>
    <t>Neuropsychologue en CMPP</t>
  </si>
  <si>
    <t>Psychologue en libéral</t>
  </si>
  <si>
    <t>Vendée</t>
  </si>
  <si>
    <t>Tarn-et-Garonne</t>
  </si>
  <si>
    <t>Chargé de comptes clients internationaux</t>
  </si>
  <si>
    <t>Enseignante vacataire de l'enseignement supérieur</t>
  </si>
  <si>
    <t>Enseignement en méthodologie éducationnel</t>
  </si>
  <si>
    <t>Contractuel neuropsychologue</t>
  </si>
  <si>
    <t>Secrétaire technique dans un laboratoire</t>
  </si>
  <si>
    <t>Technicienne de laboratoire</t>
  </si>
  <si>
    <t>Ingénieure d'étude en biologie</t>
  </si>
  <si>
    <t>Interne équipe infectiologie transversale</t>
  </si>
  <si>
    <t>Consultante</t>
  </si>
  <si>
    <t>Ingénieur affaires réglementaires</t>
  </si>
  <si>
    <t>Docteur junior en médecine spe nephrologie</t>
  </si>
  <si>
    <t>Interne en medecine</t>
  </si>
  <si>
    <t>Néphrologue en clinique</t>
  </si>
  <si>
    <t>Responsable Pôle Ouvrages Eau et Assainissement</t>
  </si>
  <si>
    <t>Hydrobiologiste spécialiste macroinvertébrés</t>
  </si>
  <si>
    <t>Ingénieur hydrobiologiste</t>
  </si>
  <si>
    <t>Chef du laboratoire d’hydrogéologie et responsable qualité du service</t>
  </si>
  <si>
    <t>Technicienne assainissement</t>
  </si>
  <si>
    <t>Ingénieur chargé d'étude environnement</t>
  </si>
  <si>
    <t>Ingenieur d'étude et de développement</t>
  </si>
  <si>
    <t>Cheffe de service</t>
  </si>
  <si>
    <t>Chargé de développement local</t>
  </si>
  <si>
    <t>Maître-Auxillaire (enseignement privé)</t>
  </si>
  <si>
    <t>Chargée de Mission</t>
  </si>
  <si>
    <t>Chargée d'accueil social</t>
  </si>
  <si>
    <t>Responsable Suivi Evaluation</t>
  </si>
  <si>
    <t>Professeur d'université</t>
  </si>
  <si>
    <t>Directeur d'ITEP</t>
  </si>
  <si>
    <t>Éducateur sportif niveau 3</t>
  </si>
  <si>
    <t>Éducateur sportif en sport adapté</t>
  </si>
  <si>
    <t>Animatrice en Activités Physiques Adaptées pour une étude clinique</t>
  </si>
  <si>
    <t>Enseignant en Activité Physique Adaptée</t>
  </si>
  <si>
    <t>Maitre en activité physique adaptée</t>
  </si>
  <si>
    <t>Coach cours collectifs</t>
  </si>
  <si>
    <t>Responsable d’une salle de sport</t>
  </si>
  <si>
    <t>Assistant technique</t>
  </si>
  <si>
    <t>Coach de tennis</t>
  </si>
  <si>
    <t>Animatrice sportive</t>
  </si>
  <si>
    <t>Ingénieur produit</t>
  </si>
  <si>
    <t>Responsable et coach sportive d'une salle de sport</t>
  </si>
  <si>
    <t>Directrice Territoriale d'associations et de projets</t>
  </si>
  <si>
    <t>Chargé de développement et pilotage</t>
  </si>
  <si>
    <t>Conseiller de vente</t>
  </si>
  <si>
    <t>Apprentie chargée de développement sports de nature</t>
  </si>
  <si>
    <t>Agent de développement au comité Handisport</t>
  </si>
  <si>
    <t>Account manager</t>
  </si>
  <si>
    <t>Distributeur d'imprimé publicitaire</t>
  </si>
  <si>
    <t>Juriste en droit des affaires et droit des sociétés</t>
  </si>
  <si>
    <t>Data Privacy Analyst</t>
  </si>
  <si>
    <t>Coordinateur RGPD</t>
  </si>
  <si>
    <t>Assistant commercial chargé d'affaires entreprise</t>
  </si>
  <si>
    <t>Conseillère clientèle</t>
  </si>
  <si>
    <t>Chargée d’affaires entreprises adjointe</t>
  </si>
  <si>
    <t>Acheteur commodité</t>
  </si>
  <si>
    <t>Technicien middle office patrimonial</t>
  </si>
  <si>
    <t>Acheteuse junior</t>
  </si>
  <si>
    <t>Acheteur technique</t>
  </si>
  <si>
    <t>Gestionnaire de clientèle particuliers</t>
  </si>
  <si>
    <t>Acheteur hors production</t>
  </si>
  <si>
    <t>Ingénieur conseil</t>
  </si>
  <si>
    <t>Ingénieur consultant dans le PVC</t>
  </si>
  <si>
    <t>Chef de service financement</t>
  </si>
  <si>
    <t>Chargé d'affaire d'entreprise</t>
  </si>
  <si>
    <t>Technicienne de laboratoire E et D</t>
  </si>
  <si>
    <t>Chargé administrative et financière</t>
  </si>
  <si>
    <t>Collaboratoire comptable</t>
  </si>
  <si>
    <t>Enseignant de FLE</t>
  </si>
  <si>
    <t>Enseignante de français à l’université</t>
  </si>
  <si>
    <t>Coordinatrice du pole d'encodage numérique</t>
  </si>
  <si>
    <t>Assistante de conservation du patrimoine et des bibliothèques</t>
  </si>
  <si>
    <t>Enseignante en anglais</t>
  </si>
  <si>
    <t>Professeur de FLE</t>
  </si>
  <si>
    <t>Ingénieure recherche et développement</t>
  </si>
  <si>
    <t>Mechanical engineer</t>
  </si>
  <si>
    <t>Ingénieur géologue</t>
  </si>
  <si>
    <t>Ingénieur Chargé d'affaire en géotechnique</t>
  </si>
  <si>
    <t>Ingénieur en site et sol pollué</t>
  </si>
  <si>
    <t>Gestionnaire ressources humaines</t>
  </si>
  <si>
    <t>Coordinateur MOA</t>
  </si>
  <si>
    <t>Professeur d'histoire et de géographie dans un lycée</t>
  </si>
  <si>
    <t>Rédacteur</t>
  </si>
  <si>
    <t>Doctorat financé</t>
  </si>
  <si>
    <t>Enseignant d’histoire géographie</t>
  </si>
  <si>
    <t>Collaborateur d'élu au conseil municipal</t>
  </si>
  <si>
    <t>Main d'oeuvre dans la charpente</t>
  </si>
  <si>
    <t>Ingénieur informaticien   Développeur jeu vidéo</t>
  </si>
  <si>
    <t>Responsable informatique</t>
  </si>
  <si>
    <t>Ingénieur Support</t>
  </si>
  <si>
    <t>Consultant informatique</t>
  </si>
  <si>
    <t>Ingénieur d'etude</t>
  </si>
  <si>
    <t>Ingénieur de teste et de validation</t>
  </si>
  <si>
    <t>Enseignant d'informatique</t>
  </si>
  <si>
    <t>Automaticienne de test</t>
  </si>
  <si>
    <t>Doctorante contractuelle</t>
  </si>
  <si>
    <t>Assistante de ressource humaine et d'administration</t>
  </si>
  <si>
    <t>Professeur d'anglais</t>
  </si>
  <si>
    <t>Cheffe de service dans le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</si>
</sst>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22"/>
      <color theme="3"/>
      <name val="Arial"/>
      <family val="2"/>
    </font>
    <font>
      <sz val="10"/>
      <name val="Arial"/>
      <family val="2"/>
      <charset val="1"/>
    </font>
    <font>
      <sz val="30"/>
      <color theme="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30"/>
      <color theme="3"/>
      <name val="Arial"/>
      <family val="2"/>
    </font>
    <font>
      <b/>
      <sz val="30"/>
      <color theme="9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i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4506668294322"/>
      </right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hair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hair">
        <color theme="9" tint="0.39991454817346722"/>
      </bottom>
      <diagonal/>
    </border>
    <border>
      <left/>
      <right/>
      <top style="hair">
        <color theme="9" tint="0.39991454817346722"/>
      </top>
      <bottom style="hair">
        <color theme="9" tint="0.39991454817346722"/>
      </bottom>
      <diagonal/>
    </border>
    <border>
      <left/>
      <right style="thin">
        <color theme="9" tint="0.39994506668294322"/>
      </right>
      <top style="hair">
        <color theme="9" tint="0.39991454817346722"/>
      </top>
      <bottom style="hair">
        <color theme="9" tint="0.39991454817346722"/>
      </bottom>
      <diagonal/>
    </border>
    <border>
      <left/>
      <right/>
      <top/>
      <bottom style="hair">
        <color theme="9" tint="0.39991454817346722"/>
      </bottom>
      <diagonal/>
    </border>
    <border>
      <left/>
      <right style="thin">
        <color theme="9" tint="0.39994506668294322"/>
      </right>
      <top/>
      <bottom style="hair">
        <color theme="9" tint="0.39991454817346722"/>
      </bottom>
      <diagonal/>
    </border>
    <border>
      <left/>
      <right/>
      <top style="hair">
        <color theme="9" tint="0.39991454817346722"/>
      </top>
      <bottom/>
      <diagonal/>
    </border>
    <border>
      <left/>
      <right style="thin">
        <color theme="9" tint="0.39994506668294322"/>
      </right>
      <top style="hair">
        <color theme="9" tint="0.39991454817346722"/>
      </top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116">
    <xf numFmtId="0" fontId="0" fillId="0" borderId="0" xfId="0"/>
    <xf numFmtId="0" fontId="3" fillId="0" borderId="0" xfId="0" applyFont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2" fillId="3" borderId="0" xfId="2" applyNumberFormat="1" applyFont="1" applyFill="1" applyAlignment="1">
      <alignment horizontal="center"/>
    </xf>
    <xf numFmtId="164" fontId="0" fillId="0" borderId="0" xfId="2" applyNumberFormat="1" applyFont="1" applyAlignment="1">
      <alignment horizontal="center"/>
    </xf>
    <xf numFmtId="0" fontId="6" fillId="4" borderId="0" xfId="3" applyFont="1" applyFill="1" applyAlignment="1">
      <alignment horizontal="left"/>
    </xf>
    <xf numFmtId="0" fontId="6" fillId="4" borderId="0" xfId="3" applyFont="1" applyFill="1" applyAlignment="1">
      <alignment wrapText="1"/>
    </xf>
    <xf numFmtId="0" fontId="7" fillId="4" borderId="0" xfId="3" applyFont="1" applyFill="1"/>
    <xf numFmtId="0" fontId="9" fillId="4" borderId="0" xfId="3" applyFont="1" applyFill="1"/>
    <xf numFmtId="0" fontId="10" fillId="4" borderId="0" xfId="3" applyFont="1" applyFill="1" applyAlignment="1">
      <alignment horizontal="left"/>
    </xf>
    <xf numFmtId="0" fontId="10" fillId="4" borderId="0" xfId="3" applyFont="1" applyFill="1" applyAlignment="1">
      <alignment wrapText="1"/>
    </xf>
    <xf numFmtId="0" fontId="11" fillId="4" borderId="0" xfId="3" applyFont="1" applyFill="1" applyAlignment="1">
      <alignment wrapText="1"/>
    </xf>
    <xf numFmtId="0" fontId="11" fillId="4" borderId="0" xfId="3" applyFont="1" applyFill="1" applyAlignment="1" applyProtection="1">
      <alignment vertical="center" wrapText="1"/>
      <protection locked="0"/>
    </xf>
    <xf numFmtId="0" fontId="11" fillId="4" borderId="0" xfId="3" applyFont="1" applyFill="1" applyAlignment="1" applyProtection="1">
      <alignment wrapText="1"/>
      <protection locked="0"/>
    </xf>
    <xf numFmtId="0" fontId="12" fillId="4" borderId="0" xfId="3" applyFont="1" applyFill="1" applyAlignment="1" applyProtection="1">
      <alignment horizontal="left" vertical="center"/>
      <protection locked="0"/>
    </xf>
    <xf numFmtId="0" fontId="6" fillId="4" borderId="0" xfId="3" applyFont="1" applyFill="1"/>
    <xf numFmtId="0" fontId="10" fillId="4" borderId="0" xfId="3" applyFont="1" applyFill="1"/>
    <xf numFmtId="0" fontId="11" fillId="4" borderId="0" xfId="3" applyFont="1" applyFill="1" applyProtection="1">
      <protection locked="0"/>
    </xf>
    <xf numFmtId="0" fontId="5" fillId="4" borderId="0" xfId="3" applyFill="1" applyAlignment="1">
      <alignment wrapText="1"/>
    </xf>
    <xf numFmtId="0" fontId="5" fillId="4" borderId="0" xfId="3" applyFill="1" applyProtection="1">
      <protection locked="0"/>
    </xf>
    <xf numFmtId="0" fontId="13" fillId="4" borderId="0" xfId="0" applyFont="1" applyFill="1"/>
    <xf numFmtId="0" fontId="9" fillId="4" borderId="0" xfId="4" applyFont="1" applyFill="1"/>
    <xf numFmtId="0" fontId="9" fillId="4" borderId="0" xfId="0" applyFont="1" applyFill="1"/>
    <xf numFmtId="0" fontId="14" fillId="4" borderId="0" xfId="0" applyFont="1" applyFill="1"/>
    <xf numFmtId="0" fontId="14" fillId="4" borderId="0" xfId="3" applyFont="1" applyFill="1"/>
    <xf numFmtId="0" fontId="5" fillId="4" borderId="0" xfId="3" applyFill="1" applyAlignment="1" applyProtection="1">
      <alignment wrapText="1"/>
      <protection locked="0"/>
    </xf>
    <xf numFmtId="0" fontId="15" fillId="4" borderId="0" xfId="3" applyFont="1" applyFill="1"/>
    <xf numFmtId="0" fontId="5" fillId="4" borderId="0" xfId="3" applyFill="1" applyAlignment="1" applyProtection="1">
      <alignment horizontal="left"/>
      <protection locked="0"/>
    </xf>
    <xf numFmtId="0" fontId="6" fillId="4" borderId="0" xfId="0" applyFont="1" applyFill="1"/>
    <xf numFmtId="0" fontId="17" fillId="4" borderId="0" xfId="3" applyFont="1" applyFill="1" applyAlignment="1" applyProtection="1">
      <alignment vertical="center" wrapText="1"/>
      <protection locked="0"/>
    </xf>
    <xf numFmtId="0" fontId="17" fillId="4" borderId="0" xfId="3" applyFont="1" applyFill="1" applyAlignment="1" applyProtection="1">
      <alignment horizontal="left" vertical="center"/>
      <protection locked="0"/>
    </xf>
    <xf numFmtId="0" fontId="17" fillId="4" borderId="0" xfId="3" applyFont="1" applyFill="1" applyAlignment="1" applyProtection="1">
      <alignment wrapText="1"/>
      <protection locked="0"/>
    </xf>
    <xf numFmtId="0" fontId="17" fillId="4" borderId="0" xfId="3" applyFont="1" applyFill="1" applyProtection="1">
      <protection locked="0"/>
    </xf>
    <xf numFmtId="0" fontId="17" fillId="4" borderId="0" xfId="3" applyFont="1" applyFill="1" applyAlignment="1" applyProtection="1">
      <alignment horizontal="left" vertical="center" indent="2"/>
      <protection locked="0"/>
    </xf>
    <xf numFmtId="0" fontId="18" fillId="2" borderId="0" xfId="3" applyFont="1" applyFill="1" applyAlignment="1" applyProtection="1">
      <alignment vertical="center"/>
      <protection locked="0"/>
    </xf>
    <xf numFmtId="0" fontId="18" fillId="2" borderId="0" xfId="3" applyFont="1" applyFill="1" applyAlignment="1" applyProtection="1">
      <alignment horizontal="left" vertical="center"/>
      <protection locked="0"/>
    </xf>
    <xf numFmtId="0" fontId="18" fillId="2" borderId="0" xfId="3" applyFont="1" applyFill="1" applyAlignment="1" applyProtection="1">
      <alignment horizontal="center" vertical="center"/>
      <protection locked="0"/>
    </xf>
    <xf numFmtId="0" fontId="18" fillId="4" borderId="0" xfId="3" applyFont="1" applyFill="1" applyAlignment="1" applyProtection="1">
      <alignment vertical="center"/>
      <protection locked="0"/>
    </xf>
    <xf numFmtId="0" fontId="19" fillId="5" borderId="0" xfId="3" applyFont="1" applyFill="1" applyAlignment="1" applyProtection="1">
      <alignment vertical="center" wrapText="1"/>
      <protection locked="0"/>
    </xf>
    <xf numFmtId="0" fontId="20" fillId="5" borderId="0" xfId="3" applyFont="1" applyFill="1" applyAlignment="1" applyProtection="1">
      <alignment horizontal="left" vertical="center"/>
      <protection locked="0"/>
    </xf>
    <xf numFmtId="0" fontId="20" fillId="5" borderId="0" xfId="3" applyFont="1" applyFill="1" applyAlignment="1" applyProtection="1">
      <alignment horizontal="center" vertical="center"/>
      <protection locked="0"/>
    </xf>
    <xf numFmtId="0" fontId="20" fillId="4" borderId="0" xfId="3" applyFont="1" applyFill="1" applyAlignment="1" applyProtection="1">
      <alignment vertical="center"/>
      <protection locked="0"/>
    </xf>
    <xf numFmtId="0" fontId="21" fillId="6" borderId="1" xfId="3" applyFont="1" applyFill="1" applyBorder="1" applyAlignment="1" applyProtection="1">
      <alignment horizontal="left" vertical="center" wrapText="1"/>
      <protection locked="0"/>
    </xf>
    <xf numFmtId="0" fontId="21" fillId="6" borderId="2" xfId="3" applyFont="1" applyFill="1" applyBorder="1" applyAlignment="1" applyProtection="1">
      <alignment horizontal="center" vertical="center" wrapText="1"/>
      <protection locked="0"/>
    </xf>
    <xf numFmtId="0" fontId="21" fillId="6" borderId="1" xfId="3" applyFont="1" applyFill="1" applyBorder="1" applyAlignment="1" applyProtection="1">
      <alignment horizontal="center" vertical="center" wrapText="1"/>
      <protection locked="0"/>
    </xf>
    <xf numFmtId="0" fontId="21" fillId="0" borderId="5" xfId="3" applyFont="1" applyBorder="1" applyAlignment="1" applyProtection="1">
      <alignment vertical="center" wrapText="1"/>
      <protection locked="0"/>
    </xf>
    <xf numFmtId="0" fontId="20" fillId="0" borderId="6" xfId="3" applyFont="1" applyBorder="1" applyAlignment="1" applyProtection="1">
      <alignment horizontal="left" vertical="center"/>
      <protection locked="0"/>
    </xf>
    <xf numFmtId="0" fontId="20" fillId="0" borderId="6" xfId="3" applyFont="1" applyBorder="1" applyAlignment="1" applyProtection="1">
      <alignment horizontal="center" vertical="center"/>
      <protection locked="0"/>
    </xf>
    <xf numFmtId="0" fontId="20" fillId="0" borderId="5" xfId="3" applyFont="1" applyBorder="1" applyAlignment="1" applyProtection="1">
      <alignment horizontal="center" vertical="center"/>
      <protection locked="0"/>
    </xf>
    <xf numFmtId="0" fontId="21" fillId="0" borderId="3" xfId="3" applyFont="1" applyBorder="1" applyAlignment="1" applyProtection="1">
      <alignment vertical="center" wrapText="1"/>
      <protection locked="0"/>
    </xf>
    <xf numFmtId="0" fontId="20" fillId="0" borderId="4" xfId="3" applyFont="1" applyBorder="1" applyAlignment="1" applyProtection="1">
      <alignment horizontal="left" vertical="center"/>
      <protection locked="0"/>
    </xf>
    <xf numFmtId="0" fontId="20" fillId="0" borderId="4" xfId="3" applyFont="1" applyBorder="1" applyAlignment="1" applyProtection="1">
      <alignment horizontal="center" vertical="center"/>
      <protection locked="0"/>
    </xf>
    <xf numFmtId="0" fontId="20" fillId="0" borderId="3" xfId="3" applyFont="1" applyBorder="1" applyAlignment="1" applyProtection="1">
      <alignment horizontal="center" vertical="center"/>
      <protection locked="0"/>
    </xf>
    <xf numFmtId="0" fontId="21" fillId="0" borderId="0" xfId="3" applyFont="1" applyAlignment="1" applyProtection="1">
      <alignment vertical="center" wrapText="1"/>
      <protection locked="0"/>
    </xf>
    <xf numFmtId="0" fontId="20" fillId="0" borderId="0" xfId="3" applyFont="1" applyAlignment="1" applyProtection="1">
      <alignment horizontal="left" vertical="center"/>
      <protection locked="0"/>
    </xf>
    <xf numFmtId="0" fontId="20" fillId="0" borderId="0" xfId="3" applyFont="1" applyAlignment="1" applyProtection="1">
      <alignment horizontal="center" vertical="center"/>
      <protection locked="0"/>
    </xf>
    <xf numFmtId="0" fontId="21" fillId="0" borderId="7" xfId="3" applyFont="1" applyBorder="1" applyAlignment="1" applyProtection="1">
      <alignment vertical="center" wrapText="1"/>
      <protection locked="0"/>
    </xf>
    <xf numFmtId="0" fontId="20" fillId="0" borderId="8" xfId="3" applyFont="1" applyBorder="1" applyAlignment="1" applyProtection="1">
      <alignment horizontal="left" vertical="center"/>
      <protection locked="0"/>
    </xf>
    <xf numFmtId="0" fontId="20" fillId="0" borderId="8" xfId="3" applyFont="1" applyBorder="1" applyAlignment="1" applyProtection="1">
      <alignment horizontal="center" vertical="center"/>
      <protection locked="0"/>
    </xf>
    <xf numFmtId="0" fontId="20" fillId="0" borderId="7" xfId="3" applyFont="1" applyBorder="1" applyAlignment="1" applyProtection="1">
      <alignment horizontal="center" vertical="center"/>
      <protection locked="0"/>
    </xf>
    <xf numFmtId="0" fontId="21" fillId="0" borderId="9" xfId="3" applyFont="1" applyBorder="1" applyAlignment="1" applyProtection="1">
      <alignment vertical="center" wrapText="1"/>
      <protection locked="0"/>
    </xf>
    <xf numFmtId="0" fontId="20" fillId="0" borderId="10" xfId="3" applyFont="1" applyBorder="1" applyAlignment="1" applyProtection="1">
      <alignment horizontal="left" vertical="center"/>
      <protection locked="0"/>
    </xf>
    <xf numFmtId="0" fontId="20" fillId="0" borderId="10" xfId="3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 applyProtection="1">
      <alignment horizontal="center" vertical="center"/>
      <protection locked="0"/>
    </xf>
    <xf numFmtId="0" fontId="19" fillId="5" borderId="0" xfId="3" applyFont="1" applyFill="1" applyAlignment="1" applyProtection="1">
      <alignment vertical="center"/>
      <protection locked="0"/>
    </xf>
    <xf numFmtId="0" fontId="21" fillId="4" borderId="5" xfId="3" applyFont="1" applyFill="1" applyBorder="1" applyAlignment="1" applyProtection="1">
      <alignment vertical="center" wrapText="1"/>
      <protection locked="0"/>
    </xf>
    <xf numFmtId="0" fontId="20" fillId="4" borderId="6" xfId="3" applyFont="1" applyFill="1" applyBorder="1" applyAlignment="1" applyProtection="1">
      <alignment horizontal="left" vertical="center"/>
      <protection locked="0"/>
    </xf>
    <xf numFmtId="0" fontId="20" fillId="4" borderId="6" xfId="3" applyFont="1" applyFill="1" applyBorder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vertical="center"/>
      <protection locked="0"/>
    </xf>
    <xf numFmtId="0" fontId="20" fillId="0" borderId="0" xfId="3" applyFont="1" applyAlignment="1" applyProtection="1">
      <alignment vertical="center" wrapText="1"/>
      <protection locked="0"/>
    </xf>
    <xf numFmtId="0" fontId="20" fillId="7" borderId="5" xfId="3" applyFont="1" applyFill="1" applyBorder="1" applyAlignment="1" applyProtection="1">
      <alignment horizontal="center" vertical="center"/>
      <protection locked="0"/>
    </xf>
    <xf numFmtId="0" fontId="20" fillId="7" borderId="6" xfId="3" applyFont="1" applyFill="1" applyBorder="1" applyAlignment="1" applyProtection="1">
      <alignment horizontal="left" vertical="center"/>
      <protection locked="0"/>
    </xf>
    <xf numFmtId="0" fontId="20" fillId="7" borderId="6" xfId="3" applyFont="1" applyFill="1" applyBorder="1" applyAlignment="1" applyProtection="1">
      <alignment horizontal="center" vertical="center"/>
      <protection locked="0"/>
    </xf>
    <xf numFmtId="0" fontId="21" fillId="7" borderId="5" xfId="3" applyFont="1" applyFill="1" applyBorder="1" applyAlignment="1" applyProtection="1">
      <alignment vertical="center" wrapText="1"/>
      <protection locked="0"/>
    </xf>
    <xf numFmtId="0" fontId="21" fillId="7" borderId="7" xfId="3" applyFont="1" applyFill="1" applyBorder="1" applyAlignment="1" applyProtection="1">
      <alignment vertical="center" wrapText="1"/>
      <protection locked="0"/>
    </xf>
    <xf numFmtId="0" fontId="20" fillId="7" borderId="8" xfId="3" applyFont="1" applyFill="1" applyBorder="1" applyAlignment="1" applyProtection="1">
      <alignment horizontal="left" vertical="center"/>
      <protection locked="0"/>
    </xf>
    <xf numFmtId="0" fontId="20" fillId="7" borderId="8" xfId="3" applyFont="1" applyFill="1" applyBorder="1" applyAlignment="1" applyProtection="1">
      <alignment horizontal="center" vertical="center"/>
      <protection locked="0"/>
    </xf>
    <xf numFmtId="0" fontId="20" fillId="7" borderId="7" xfId="3" applyFont="1" applyFill="1" applyBorder="1" applyAlignment="1" applyProtection="1">
      <alignment horizontal="center" vertical="center"/>
      <protection locked="0"/>
    </xf>
    <xf numFmtId="0" fontId="18" fillId="0" borderId="0" xfId="3" applyFont="1" applyAlignment="1" applyProtection="1">
      <alignment vertical="center"/>
      <protection locked="0"/>
    </xf>
    <xf numFmtId="0" fontId="20" fillId="0" borderId="0" xfId="3" applyFont="1" applyAlignment="1" applyProtection="1">
      <alignment vertical="center"/>
      <protection locked="0"/>
    </xf>
    <xf numFmtId="0" fontId="16" fillId="0" borderId="0" xfId="0" applyFont="1"/>
    <xf numFmtId="0" fontId="21" fillId="0" borderId="0" xfId="3" applyFont="1" applyAlignment="1" applyProtection="1">
      <alignment horizontal="left" vertical="center" wrapText="1"/>
      <protection locked="0"/>
    </xf>
    <xf numFmtId="0" fontId="3" fillId="0" borderId="11" xfId="3" applyFont="1" applyBorder="1" applyAlignment="1" applyProtection="1">
      <alignment horizontal="left" vertical="center" wrapText="1"/>
      <protection locked="0"/>
    </xf>
    <xf numFmtId="0" fontId="3" fillId="0" borderId="11" xfId="3" applyFont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 vertical="center" wrapText="1"/>
      <protection locked="0"/>
    </xf>
    <xf numFmtId="0" fontId="4" fillId="2" borderId="0" xfId="3" applyFont="1" applyFill="1" applyAlignment="1" applyProtection="1">
      <alignment horizontal="left" vertical="center"/>
      <protection locked="0"/>
    </xf>
    <xf numFmtId="0" fontId="20" fillId="4" borderId="0" xfId="3" applyFont="1" applyFill="1" applyAlignment="1" applyProtection="1">
      <alignment horizontal="left" vertical="center" wrapText="1"/>
      <protection locked="0"/>
    </xf>
    <xf numFmtId="0" fontId="19" fillId="5" borderId="0" xfId="3" applyFont="1" applyFill="1" applyAlignment="1" applyProtection="1">
      <alignment horizontal="left" vertical="center"/>
      <protection locked="0"/>
    </xf>
    <xf numFmtId="0" fontId="20" fillId="5" borderId="0" xfId="3" applyFont="1" applyFill="1" applyAlignment="1" applyProtection="1">
      <alignment horizontal="left" vertical="center" wrapText="1"/>
      <protection locked="0"/>
    </xf>
    <xf numFmtId="0" fontId="21" fillId="5" borderId="0" xfId="3" applyFont="1" applyFill="1" applyAlignment="1" applyProtection="1">
      <alignment horizontal="left" vertical="center"/>
      <protection locked="0"/>
    </xf>
    <xf numFmtId="0" fontId="21" fillId="4" borderId="0" xfId="3" applyFont="1" applyFill="1" applyAlignment="1" applyProtection="1">
      <alignment horizontal="left" vertical="center" wrapText="1"/>
      <protection locked="0"/>
    </xf>
    <xf numFmtId="0" fontId="3" fillId="4" borderId="0" xfId="3" applyFont="1" applyFill="1" applyAlignment="1" applyProtection="1">
      <alignment horizontal="left" vertical="center" wrapText="1"/>
      <protection locked="0"/>
    </xf>
    <xf numFmtId="1" fontId="20" fillId="4" borderId="0" xfId="1" applyNumberFormat="1" applyFont="1" applyFill="1" applyBorder="1" applyAlignment="1" applyProtection="1">
      <alignment horizontal="left" vertical="center" wrapText="1"/>
      <protection locked="0"/>
    </xf>
    <xf numFmtId="164" fontId="20" fillId="4" borderId="0" xfId="2" applyNumberFormat="1" applyFont="1" applyFill="1" applyBorder="1" applyAlignment="1" applyProtection="1">
      <alignment horizontal="left" vertical="center" wrapText="1"/>
      <protection locked="0"/>
    </xf>
    <xf numFmtId="0" fontId="20" fillId="4" borderId="0" xfId="3" applyFont="1" applyFill="1" applyAlignment="1" applyProtection="1">
      <alignment horizontal="center" vertical="center" wrapText="1"/>
      <protection locked="0"/>
    </xf>
    <xf numFmtId="0" fontId="0" fillId="4" borderId="0" xfId="0" applyFill="1"/>
    <xf numFmtId="0" fontId="0" fillId="5" borderId="0" xfId="0" applyFill="1"/>
    <xf numFmtId="0" fontId="0" fillId="0" borderId="0" xfId="0" applyAlignment="1">
      <alignment wrapText="1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3" borderId="0" xfId="2" applyNumberFormat="1" applyFont="1" applyFill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164" fontId="0" fillId="0" borderId="0" xfId="2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 vertical="center"/>
    </xf>
    <xf numFmtId="0" fontId="23" fillId="4" borderId="0" xfId="3" applyFont="1" applyFill="1" applyAlignment="1" applyProtection="1">
      <alignment horizontal="left" vertical="center"/>
      <protection locked="0"/>
    </xf>
    <xf numFmtId="0" fontId="21" fillId="7" borderId="3" xfId="3" applyFont="1" applyFill="1" applyBorder="1" applyAlignment="1" applyProtection="1">
      <alignment vertical="center" wrapText="1"/>
      <protection locked="0"/>
    </xf>
    <xf numFmtId="0" fontId="20" fillId="7" borderId="4" xfId="3" applyFont="1" applyFill="1" applyBorder="1" applyAlignment="1" applyProtection="1">
      <alignment horizontal="left" vertical="center"/>
      <protection locked="0"/>
    </xf>
    <xf numFmtId="0" fontId="20" fillId="7" borderId="4" xfId="3" applyFont="1" applyFill="1" applyBorder="1" applyAlignment="1" applyProtection="1">
      <alignment horizontal="center" vertical="center"/>
      <protection locked="0"/>
    </xf>
    <xf numFmtId="0" fontId="20" fillId="7" borderId="3" xfId="3" applyFont="1" applyFill="1" applyBorder="1" applyAlignment="1" applyProtection="1">
      <alignment horizontal="center" vertical="center"/>
      <protection locked="0"/>
    </xf>
    <xf numFmtId="0" fontId="17" fillId="4" borderId="0" xfId="3" applyFont="1" applyFill="1" applyAlignment="1" applyProtection="1">
      <alignment horizontal="left" vertical="center" wrapText="1"/>
      <protection locked="0"/>
    </xf>
    <xf numFmtId="0" fontId="20" fillId="4" borderId="0" xfId="3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Pourcentage" xfId="2" builtinId="5"/>
  </cellStyles>
  <dxfs count="20048"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-0.249977111117893"/>
        </patternFill>
      </fill>
    </dxf>
    <dxf>
      <font>
        <color theme="0"/>
      </font>
    </dxf>
    <dxf>
      <fill>
        <patternFill>
          <bgColor theme="9" tint="0.59999389629810485"/>
        </patternFill>
      </fill>
    </dxf>
    <dxf>
      <font>
        <color auto="1"/>
      </font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alignment horizontal="left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horizontal="left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-0.249977111117893"/>
        </patternFill>
      </fill>
    </dxf>
    <dxf>
      <font>
        <color theme="0"/>
      </font>
    </dxf>
    <dxf>
      <fill>
        <patternFill>
          <bgColor theme="9" tint="0.59999389629810485"/>
        </patternFill>
      </fill>
    </dxf>
    <dxf>
      <font>
        <color auto="1"/>
      </font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alignment horizontal="left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horizontal="left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-0.249977111117893"/>
        </patternFill>
      </fill>
    </dxf>
    <dxf>
      <font>
        <color theme="0"/>
      </font>
    </dxf>
    <dxf>
      <fill>
        <patternFill>
          <bgColor theme="9" tint="0.59999389629810485"/>
        </patternFill>
      </fill>
    </dxf>
    <dxf>
      <font>
        <color auto="1"/>
      </font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alignment horizontal="left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horizontal="left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-0.249977111117893"/>
        </patternFill>
      </fill>
    </dxf>
    <dxf>
      <font>
        <color theme="0"/>
      </font>
    </dxf>
    <dxf>
      <fill>
        <patternFill>
          <bgColor theme="9" tint="0.59999389629810485"/>
        </patternFill>
      </fill>
    </dxf>
    <dxf>
      <font>
        <color auto="1"/>
      </font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alignment horizontal="left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horizontal="left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-0.249977111117893"/>
        </patternFill>
      </fill>
    </dxf>
    <dxf>
      <font>
        <color theme="0"/>
      </font>
    </dxf>
    <dxf>
      <fill>
        <patternFill>
          <bgColor theme="9" tint="0.59999389629810485"/>
        </patternFill>
      </fill>
    </dxf>
    <dxf>
      <font>
        <color auto="1"/>
      </font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alignment horizontal="left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horizontal="left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-0.249977111117893"/>
        </patternFill>
      </fill>
    </dxf>
    <dxf>
      <font>
        <color theme="0"/>
      </font>
    </dxf>
    <dxf>
      <fill>
        <patternFill>
          <bgColor theme="9" tint="0.59999389629810485"/>
        </patternFill>
      </fill>
    </dxf>
    <dxf>
      <font>
        <color auto="1"/>
      </font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alignment horizontal="left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horizontal="left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0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vertical="center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horizontal="left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ont>
        <color theme="0"/>
      </font>
    </dxf>
    <dxf>
      <fill>
        <patternFill>
          <bgColor theme="9" tint="-0.249977111117893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horizontal="left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ont>
        <color auto="1"/>
      </font>
    </dxf>
    <dxf>
      <fill>
        <patternFill>
          <bgColor theme="9" tint="0.59999389629810485"/>
        </patternFill>
      </fill>
    </dxf>
    <dxf>
      <font>
        <color theme="0"/>
      </font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698500</xdr:colOff>
      <xdr:row>1</xdr:row>
      <xdr:rowOff>28576</xdr:rowOff>
    </xdr:from>
    <xdr:to>
      <xdr:col>11</xdr:col>
      <xdr:colOff>479424</xdr:colOff>
      <xdr:row>5</xdr:row>
      <xdr:rowOff>9898</xdr:rowOff>
    </xdr:to>
    <xdr:pic>
      <xdr:nvPicPr>
        <xdr:cNvPr id="33" name="Image 32" descr="P:\Services\Pilotage\Adeline\logo\Images\LOGO UNIV-FC_COULEUR-CMJN.jpg">
          <a:extLst>
            <a:ext uri="{FF2B5EF4-FFF2-40B4-BE49-F238E27FC236}">
              <a16:creationId xmlns:a16="http://schemas.microsoft.com/office/drawing/2014/main" id="{D6A12AFC-BFF0-4E2E-BA60-37359DC5D6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0" y="209551"/>
          <a:ext cx="2828924" cy="7052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50800</xdr:colOff>
      <xdr:row>0</xdr:row>
      <xdr:rowOff>12700</xdr:rowOff>
    </xdr:from>
    <xdr:to>
      <xdr:col>3</xdr:col>
      <xdr:colOff>523875</xdr:colOff>
      <xdr:row>38</xdr:row>
      <xdr:rowOff>111125</xdr:rowOff>
    </xdr:to>
    <xdr:grpSp>
      <xdr:nvGrpSpPr>
        <xdr:cNvPr id="34" name="Groupe 33">
          <a:extLst>
            <a:ext uri="{FF2B5EF4-FFF2-40B4-BE49-F238E27FC236}">
              <a16:creationId xmlns:a16="http://schemas.microsoft.com/office/drawing/2014/main" id="{5210054D-3780-407E-9242-77A9DD768863}"/>
            </a:ext>
          </a:extLst>
        </xdr:cNvPr>
        <xdr:cNvGrpSpPr/>
      </xdr:nvGrpSpPr>
      <xdr:grpSpPr>
        <a:xfrm>
          <a:off x="50800" y="12700"/>
          <a:ext cx="2759075" cy="9575800"/>
          <a:chOff x="0" y="0"/>
          <a:chExt cx="2133600" cy="9125712"/>
        </a:xfrm>
        <a:solidFill>
          <a:schemeClr val="accent6"/>
        </a:solidFill>
      </xdr:grpSpPr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8DC178EB-217F-4102-B217-8E19CC37429F}"/>
              </a:ext>
            </a:extLst>
          </xdr:cNvPr>
          <xdr:cNvSpPr/>
        </xdr:nvSpPr>
        <xdr:spPr>
          <a:xfrm>
            <a:off x="0" y="0"/>
            <a:ext cx="194535" cy="9125712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sp macro="" textlink="">
        <xdr:nvSpPr>
          <xdr:cNvPr id="36" name="Pentagone 4">
            <a:extLst>
              <a:ext uri="{FF2B5EF4-FFF2-40B4-BE49-F238E27FC236}">
                <a16:creationId xmlns:a16="http://schemas.microsoft.com/office/drawing/2014/main" id="{9AD54E60-8599-4747-9EED-9DD137BECD30}"/>
              </a:ext>
            </a:extLst>
          </xdr:cNvPr>
          <xdr:cNvSpPr/>
        </xdr:nvSpPr>
        <xdr:spPr>
          <a:xfrm>
            <a:off x="6957" y="1430541"/>
            <a:ext cx="1688327" cy="552055"/>
          </a:xfrm>
          <a:prstGeom prst="homePlat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0" rIns="18288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r">
              <a:lnSpc>
                <a:spcPct val="115000"/>
              </a:lnSpc>
              <a:spcBef>
                <a:spcPts val="500"/>
              </a:spcBef>
              <a:spcAft>
                <a:spcPts val="500"/>
              </a:spcAft>
            </a:pPr>
            <a:r>
              <a:rPr lang="fr-FR" sz="1400" b="1">
                <a:effectLst/>
                <a:latin typeface="Arial Rounded MT Bold" panose="020F07040305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enquête</a:t>
            </a:r>
            <a:r>
              <a:rPr lang="fr-FR" sz="1400" b="1" baseline="0">
                <a:effectLst/>
                <a:latin typeface="Arial Rounded MT Bold" panose="020F07040305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2023-2024</a:t>
            </a:r>
            <a:endParaRPr lang="fr-FR" sz="1400">
              <a:effectLst/>
              <a:latin typeface="Arial Rounded MT Bold" panose="020F07040305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grpSp>
        <xdr:nvGrpSpPr>
          <xdr:cNvPr id="37" name="Groupe 36">
            <a:extLst>
              <a:ext uri="{FF2B5EF4-FFF2-40B4-BE49-F238E27FC236}">
                <a16:creationId xmlns:a16="http://schemas.microsoft.com/office/drawing/2014/main" id="{57961F2E-4898-4A78-840A-F2DF5572FD16}"/>
              </a:ext>
            </a:extLst>
          </xdr:cNvPr>
          <xdr:cNvGrpSpPr/>
        </xdr:nvGrpSpPr>
        <xdr:grpSpPr>
          <a:xfrm>
            <a:off x="76200" y="4210050"/>
            <a:ext cx="2057400" cy="4910329"/>
            <a:chOff x="80645" y="4211812"/>
            <a:chExt cx="1306273" cy="3121027"/>
          </a:xfrm>
          <a:grpFill/>
        </xdr:grpSpPr>
        <xdr:grpSp>
          <xdr:nvGrpSpPr>
            <xdr:cNvPr id="38" name="Groupe 37">
              <a:extLst>
                <a:ext uri="{FF2B5EF4-FFF2-40B4-BE49-F238E27FC236}">
                  <a16:creationId xmlns:a16="http://schemas.microsoft.com/office/drawing/2014/main" id="{33406C43-32A2-48F5-B386-95DF60FBA877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41062" y="4211812"/>
              <a:ext cx="1047750" cy="3121026"/>
              <a:chOff x="141062" y="4211812"/>
              <a:chExt cx="1047750" cy="3121026"/>
            </a:xfrm>
            <a:grpFill/>
          </xdr:grpSpPr>
          <xdr:sp macro="" textlink="">
            <xdr:nvSpPr>
              <xdr:cNvPr id="51" name="Forme libre 19">
                <a:extLst>
                  <a:ext uri="{FF2B5EF4-FFF2-40B4-BE49-F238E27FC236}">
                    <a16:creationId xmlns:a16="http://schemas.microsoft.com/office/drawing/2014/main" id="{A0568A1C-6B3B-41FC-9757-73A2C43F79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9662" y="6216825"/>
                <a:ext cx="193675" cy="698500"/>
              </a:xfrm>
              <a:custGeom>
                <a:avLst/>
                <a:gdLst>
                  <a:gd name="T0" fmla="*/ 0 w 122"/>
                  <a:gd name="T1" fmla="*/ 0 h 440"/>
                  <a:gd name="T2" fmla="*/ 39 w 122"/>
                  <a:gd name="T3" fmla="*/ 152 h 440"/>
                  <a:gd name="T4" fmla="*/ 84 w 122"/>
                  <a:gd name="T5" fmla="*/ 304 h 440"/>
                  <a:gd name="T6" fmla="*/ 122 w 122"/>
                  <a:gd name="T7" fmla="*/ 417 h 440"/>
                  <a:gd name="T8" fmla="*/ 122 w 122"/>
                  <a:gd name="T9" fmla="*/ 440 h 440"/>
                  <a:gd name="T10" fmla="*/ 76 w 122"/>
                  <a:gd name="T11" fmla="*/ 306 h 440"/>
                  <a:gd name="T12" fmla="*/ 39 w 122"/>
                  <a:gd name="T13" fmla="*/ 180 h 440"/>
                  <a:gd name="T14" fmla="*/ 6 w 122"/>
                  <a:gd name="T15" fmla="*/ 53 h 440"/>
                  <a:gd name="T16" fmla="*/ 0 w 122"/>
                  <a:gd name="T17" fmla="*/ 0 h 44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22" h="440">
                    <a:moveTo>
                      <a:pt x="0" y="0"/>
                    </a:moveTo>
                    <a:lnTo>
                      <a:pt x="39" y="152"/>
                    </a:lnTo>
                    <a:lnTo>
                      <a:pt x="84" y="304"/>
                    </a:lnTo>
                    <a:lnTo>
                      <a:pt x="122" y="417"/>
                    </a:lnTo>
                    <a:lnTo>
                      <a:pt x="122" y="440"/>
                    </a:lnTo>
                    <a:lnTo>
                      <a:pt x="76" y="306"/>
                    </a:lnTo>
                    <a:lnTo>
                      <a:pt x="39" y="180"/>
                    </a:lnTo>
                    <a:lnTo>
                      <a:pt x="6" y="5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2" name="Forme libre 20">
                <a:extLst>
                  <a:ext uri="{FF2B5EF4-FFF2-40B4-BE49-F238E27FC236}">
                    <a16:creationId xmlns:a16="http://schemas.microsoft.com/office/drawing/2014/main" id="{BBA4729F-8ABF-4FA0-A6AB-316E406C55D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72862" y="6905800"/>
                <a:ext cx="184150" cy="427038"/>
              </a:xfrm>
              <a:custGeom>
                <a:avLst/>
                <a:gdLst>
                  <a:gd name="T0" fmla="*/ 0 w 116"/>
                  <a:gd name="T1" fmla="*/ 0 h 269"/>
                  <a:gd name="T2" fmla="*/ 8 w 116"/>
                  <a:gd name="T3" fmla="*/ 19 h 269"/>
                  <a:gd name="T4" fmla="*/ 37 w 116"/>
                  <a:gd name="T5" fmla="*/ 93 h 269"/>
                  <a:gd name="T6" fmla="*/ 67 w 116"/>
                  <a:gd name="T7" fmla="*/ 167 h 269"/>
                  <a:gd name="T8" fmla="*/ 116 w 116"/>
                  <a:gd name="T9" fmla="*/ 269 h 269"/>
                  <a:gd name="T10" fmla="*/ 108 w 116"/>
                  <a:gd name="T11" fmla="*/ 269 h 269"/>
                  <a:gd name="T12" fmla="*/ 60 w 116"/>
                  <a:gd name="T13" fmla="*/ 169 h 269"/>
                  <a:gd name="T14" fmla="*/ 30 w 116"/>
                  <a:gd name="T15" fmla="*/ 98 h 269"/>
                  <a:gd name="T16" fmla="*/ 1 w 116"/>
                  <a:gd name="T17" fmla="*/ 25 h 269"/>
                  <a:gd name="T18" fmla="*/ 0 w 116"/>
                  <a:gd name="T19" fmla="*/ 0 h 26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116" h="269">
                    <a:moveTo>
                      <a:pt x="0" y="0"/>
                    </a:moveTo>
                    <a:lnTo>
                      <a:pt x="8" y="19"/>
                    </a:lnTo>
                    <a:lnTo>
                      <a:pt x="37" y="93"/>
                    </a:lnTo>
                    <a:lnTo>
                      <a:pt x="67" y="167"/>
                    </a:lnTo>
                    <a:lnTo>
                      <a:pt x="116" y="269"/>
                    </a:lnTo>
                    <a:lnTo>
                      <a:pt x="108" y="269"/>
                    </a:lnTo>
                    <a:lnTo>
                      <a:pt x="60" y="169"/>
                    </a:lnTo>
                    <a:lnTo>
                      <a:pt x="30" y="98"/>
                    </a:lnTo>
                    <a:lnTo>
                      <a:pt x="1" y="2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3" name="Forme libre 21">
                <a:extLst>
                  <a:ext uri="{FF2B5EF4-FFF2-40B4-BE49-F238E27FC236}">
                    <a16:creationId xmlns:a16="http://schemas.microsoft.com/office/drawing/2014/main" id="{E2C3ECBD-7AFF-43F3-BDE4-A7B59E42E60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41062" y="4211812"/>
                <a:ext cx="222250" cy="2019300"/>
              </a:xfrm>
              <a:custGeom>
                <a:avLst/>
                <a:gdLst>
                  <a:gd name="T0" fmla="*/ 0 w 140"/>
                  <a:gd name="T1" fmla="*/ 0 h 1272"/>
                  <a:gd name="T2" fmla="*/ 0 w 140"/>
                  <a:gd name="T3" fmla="*/ 0 h 1272"/>
                  <a:gd name="T4" fmla="*/ 1 w 140"/>
                  <a:gd name="T5" fmla="*/ 79 h 1272"/>
                  <a:gd name="T6" fmla="*/ 3 w 140"/>
                  <a:gd name="T7" fmla="*/ 159 h 1272"/>
                  <a:gd name="T8" fmla="*/ 12 w 140"/>
                  <a:gd name="T9" fmla="*/ 317 h 1272"/>
                  <a:gd name="T10" fmla="*/ 23 w 140"/>
                  <a:gd name="T11" fmla="*/ 476 h 1272"/>
                  <a:gd name="T12" fmla="*/ 39 w 140"/>
                  <a:gd name="T13" fmla="*/ 634 h 1272"/>
                  <a:gd name="T14" fmla="*/ 58 w 140"/>
                  <a:gd name="T15" fmla="*/ 792 h 1272"/>
                  <a:gd name="T16" fmla="*/ 83 w 140"/>
                  <a:gd name="T17" fmla="*/ 948 h 1272"/>
                  <a:gd name="T18" fmla="*/ 107 w 140"/>
                  <a:gd name="T19" fmla="*/ 1086 h 1272"/>
                  <a:gd name="T20" fmla="*/ 135 w 140"/>
                  <a:gd name="T21" fmla="*/ 1223 h 1272"/>
                  <a:gd name="T22" fmla="*/ 140 w 140"/>
                  <a:gd name="T23" fmla="*/ 1272 h 1272"/>
                  <a:gd name="T24" fmla="*/ 138 w 140"/>
                  <a:gd name="T25" fmla="*/ 1262 h 1272"/>
                  <a:gd name="T26" fmla="*/ 105 w 140"/>
                  <a:gd name="T27" fmla="*/ 1106 h 1272"/>
                  <a:gd name="T28" fmla="*/ 77 w 140"/>
                  <a:gd name="T29" fmla="*/ 949 h 1272"/>
                  <a:gd name="T30" fmla="*/ 53 w 140"/>
                  <a:gd name="T31" fmla="*/ 792 h 1272"/>
                  <a:gd name="T32" fmla="*/ 35 w 140"/>
                  <a:gd name="T33" fmla="*/ 634 h 1272"/>
                  <a:gd name="T34" fmla="*/ 20 w 140"/>
                  <a:gd name="T35" fmla="*/ 476 h 1272"/>
                  <a:gd name="T36" fmla="*/ 9 w 140"/>
                  <a:gd name="T37" fmla="*/ 317 h 1272"/>
                  <a:gd name="T38" fmla="*/ 2 w 140"/>
                  <a:gd name="T39" fmla="*/ 159 h 1272"/>
                  <a:gd name="T40" fmla="*/ 0 w 140"/>
                  <a:gd name="T41" fmla="*/ 79 h 1272"/>
                  <a:gd name="T42" fmla="*/ 0 w 140"/>
                  <a:gd name="T43" fmla="*/ 0 h 127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40" h="1272">
                    <a:moveTo>
                      <a:pt x="0" y="0"/>
                    </a:moveTo>
                    <a:lnTo>
                      <a:pt x="0" y="0"/>
                    </a:lnTo>
                    <a:lnTo>
                      <a:pt x="1" y="79"/>
                    </a:lnTo>
                    <a:lnTo>
                      <a:pt x="3" y="159"/>
                    </a:lnTo>
                    <a:lnTo>
                      <a:pt x="12" y="317"/>
                    </a:lnTo>
                    <a:lnTo>
                      <a:pt x="23" y="476"/>
                    </a:lnTo>
                    <a:lnTo>
                      <a:pt x="39" y="634"/>
                    </a:lnTo>
                    <a:lnTo>
                      <a:pt x="58" y="792"/>
                    </a:lnTo>
                    <a:lnTo>
                      <a:pt x="83" y="948"/>
                    </a:lnTo>
                    <a:lnTo>
                      <a:pt x="107" y="1086"/>
                    </a:lnTo>
                    <a:lnTo>
                      <a:pt x="135" y="1223"/>
                    </a:lnTo>
                    <a:lnTo>
                      <a:pt x="140" y="1272"/>
                    </a:lnTo>
                    <a:lnTo>
                      <a:pt x="138" y="1262"/>
                    </a:lnTo>
                    <a:lnTo>
                      <a:pt x="105" y="1106"/>
                    </a:lnTo>
                    <a:lnTo>
                      <a:pt x="77" y="949"/>
                    </a:lnTo>
                    <a:lnTo>
                      <a:pt x="53" y="792"/>
                    </a:lnTo>
                    <a:lnTo>
                      <a:pt x="35" y="634"/>
                    </a:lnTo>
                    <a:lnTo>
                      <a:pt x="20" y="476"/>
                    </a:lnTo>
                    <a:lnTo>
                      <a:pt x="9" y="317"/>
                    </a:lnTo>
                    <a:lnTo>
                      <a:pt x="2" y="159"/>
                    </a:lnTo>
                    <a:lnTo>
                      <a:pt x="0" y="7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4" name="Forme libre 22">
                <a:extLst>
                  <a:ext uri="{FF2B5EF4-FFF2-40B4-BE49-F238E27FC236}">
                    <a16:creationId xmlns:a16="http://schemas.microsoft.com/office/drawing/2014/main" id="{0C1DE248-7FC5-4EC2-983E-1A9AEC5094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087" y="4861100"/>
                <a:ext cx="71438" cy="1355725"/>
              </a:xfrm>
              <a:custGeom>
                <a:avLst/>
                <a:gdLst>
                  <a:gd name="T0" fmla="*/ 45 w 45"/>
                  <a:gd name="T1" fmla="*/ 0 h 854"/>
                  <a:gd name="T2" fmla="*/ 45 w 45"/>
                  <a:gd name="T3" fmla="*/ 0 h 854"/>
                  <a:gd name="T4" fmla="*/ 35 w 45"/>
                  <a:gd name="T5" fmla="*/ 66 h 854"/>
                  <a:gd name="T6" fmla="*/ 26 w 45"/>
                  <a:gd name="T7" fmla="*/ 133 h 854"/>
                  <a:gd name="T8" fmla="*/ 14 w 45"/>
                  <a:gd name="T9" fmla="*/ 267 h 854"/>
                  <a:gd name="T10" fmla="*/ 6 w 45"/>
                  <a:gd name="T11" fmla="*/ 401 h 854"/>
                  <a:gd name="T12" fmla="*/ 3 w 45"/>
                  <a:gd name="T13" fmla="*/ 534 h 854"/>
                  <a:gd name="T14" fmla="*/ 6 w 45"/>
                  <a:gd name="T15" fmla="*/ 669 h 854"/>
                  <a:gd name="T16" fmla="*/ 14 w 45"/>
                  <a:gd name="T17" fmla="*/ 803 h 854"/>
                  <a:gd name="T18" fmla="*/ 18 w 45"/>
                  <a:gd name="T19" fmla="*/ 854 h 854"/>
                  <a:gd name="T20" fmla="*/ 18 w 45"/>
                  <a:gd name="T21" fmla="*/ 851 h 854"/>
                  <a:gd name="T22" fmla="*/ 9 w 45"/>
                  <a:gd name="T23" fmla="*/ 814 h 854"/>
                  <a:gd name="T24" fmla="*/ 8 w 45"/>
                  <a:gd name="T25" fmla="*/ 803 h 854"/>
                  <a:gd name="T26" fmla="*/ 1 w 45"/>
                  <a:gd name="T27" fmla="*/ 669 h 854"/>
                  <a:gd name="T28" fmla="*/ 0 w 45"/>
                  <a:gd name="T29" fmla="*/ 534 h 854"/>
                  <a:gd name="T30" fmla="*/ 3 w 45"/>
                  <a:gd name="T31" fmla="*/ 401 h 854"/>
                  <a:gd name="T32" fmla="*/ 12 w 45"/>
                  <a:gd name="T33" fmla="*/ 267 h 854"/>
                  <a:gd name="T34" fmla="*/ 25 w 45"/>
                  <a:gd name="T35" fmla="*/ 132 h 854"/>
                  <a:gd name="T36" fmla="*/ 34 w 45"/>
                  <a:gd name="T37" fmla="*/ 66 h 854"/>
                  <a:gd name="T38" fmla="*/ 45 w 45"/>
                  <a:gd name="T39" fmla="*/ 0 h 85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</a:cxnLst>
                <a:rect l="0" t="0" r="r" b="b"/>
                <a:pathLst>
                  <a:path w="45" h="854">
                    <a:moveTo>
                      <a:pt x="45" y="0"/>
                    </a:moveTo>
                    <a:lnTo>
                      <a:pt x="45" y="0"/>
                    </a:lnTo>
                    <a:lnTo>
                      <a:pt x="35" y="66"/>
                    </a:lnTo>
                    <a:lnTo>
                      <a:pt x="26" y="133"/>
                    </a:lnTo>
                    <a:lnTo>
                      <a:pt x="14" y="267"/>
                    </a:lnTo>
                    <a:lnTo>
                      <a:pt x="6" y="401"/>
                    </a:lnTo>
                    <a:lnTo>
                      <a:pt x="3" y="534"/>
                    </a:lnTo>
                    <a:lnTo>
                      <a:pt x="6" y="669"/>
                    </a:lnTo>
                    <a:lnTo>
                      <a:pt x="14" y="803"/>
                    </a:lnTo>
                    <a:lnTo>
                      <a:pt x="18" y="854"/>
                    </a:lnTo>
                    <a:lnTo>
                      <a:pt x="18" y="851"/>
                    </a:lnTo>
                    <a:lnTo>
                      <a:pt x="9" y="814"/>
                    </a:lnTo>
                    <a:lnTo>
                      <a:pt x="8" y="803"/>
                    </a:lnTo>
                    <a:lnTo>
                      <a:pt x="1" y="669"/>
                    </a:lnTo>
                    <a:lnTo>
                      <a:pt x="0" y="534"/>
                    </a:lnTo>
                    <a:lnTo>
                      <a:pt x="3" y="401"/>
                    </a:lnTo>
                    <a:lnTo>
                      <a:pt x="12" y="267"/>
                    </a:lnTo>
                    <a:lnTo>
                      <a:pt x="25" y="132"/>
                    </a:lnTo>
                    <a:lnTo>
                      <a:pt x="34" y="66"/>
                    </a:lnTo>
                    <a:lnTo>
                      <a:pt x="45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5" name="Forme libre 23">
                <a:extLst>
                  <a:ext uri="{FF2B5EF4-FFF2-40B4-BE49-F238E27FC236}">
                    <a16:creationId xmlns:a16="http://schemas.microsoft.com/office/drawing/2014/main" id="{50B3C2DE-9BF3-418C-B441-498764F7397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3312" y="6231112"/>
                <a:ext cx="244475" cy="998538"/>
              </a:xfrm>
              <a:custGeom>
                <a:avLst/>
                <a:gdLst>
                  <a:gd name="T0" fmla="*/ 0 w 154"/>
                  <a:gd name="T1" fmla="*/ 0 h 629"/>
                  <a:gd name="T2" fmla="*/ 10 w 154"/>
                  <a:gd name="T3" fmla="*/ 44 h 629"/>
                  <a:gd name="T4" fmla="*/ 21 w 154"/>
                  <a:gd name="T5" fmla="*/ 126 h 629"/>
                  <a:gd name="T6" fmla="*/ 34 w 154"/>
                  <a:gd name="T7" fmla="*/ 207 h 629"/>
                  <a:gd name="T8" fmla="*/ 53 w 154"/>
                  <a:gd name="T9" fmla="*/ 293 h 629"/>
                  <a:gd name="T10" fmla="*/ 75 w 154"/>
                  <a:gd name="T11" fmla="*/ 380 h 629"/>
                  <a:gd name="T12" fmla="*/ 100 w 154"/>
                  <a:gd name="T13" fmla="*/ 466 h 629"/>
                  <a:gd name="T14" fmla="*/ 120 w 154"/>
                  <a:gd name="T15" fmla="*/ 521 h 629"/>
                  <a:gd name="T16" fmla="*/ 141 w 154"/>
                  <a:gd name="T17" fmla="*/ 576 h 629"/>
                  <a:gd name="T18" fmla="*/ 152 w 154"/>
                  <a:gd name="T19" fmla="*/ 618 h 629"/>
                  <a:gd name="T20" fmla="*/ 154 w 154"/>
                  <a:gd name="T21" fmla="*/ 629 h 629"/>
                  <a:gd name="T22" fmla="*/ 140 w 154"/>
                  <a:gd name="T23" fmla="*/ 595 h 629"/>
                  <a:gd name="T24" fmla="*/ 115 w 154"/>
                  <a:gd name="T25" fmla="*/ 532 h 629"/>
                  <a:gd name="T26" fmla="*/ 93 w 154"/>
                  <a:gd name="T27" fmla="*/ 468 h 629"/>
                  <a:gd name="T28" fmla="*/ 67 w 154"/>
                  <a:gd name="T29" fmla="*/ 383 h 629"/>
                  <a:gd name="T30" fmla="*/ 47 w 154"/>
                  <a:gd name="T31" fmla="*/ 295 h 629"/>
                  <a:gd name="T32" fmla="*/ 28 w 154"/>
                  <a:gd name="T33" fmla="*/ 207 h 629"/>
                  <a:gd name="T34" fmla="*/ 12 w 154"/>
                  <a:gd name="T35" fmla="*/ 104 h 629"/>
                  <a:gd name="T36" fmla="*/ 0 w 154"/>
                  <a:gd name="T37" fmla="*/ 0 h 62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54" h="629">
                    <a:moveTo>
                      <a:pt x="0" y="0"/>
                    </a:moveTo>
                    <a:lnTo>
                      <a:pt x="10" y="44"/>
                    </a:lnTo>
                    <a:lnTo>
                      <a:pt x="21" y="126"/>
                    </a:lnTo>
                    <a:lnTo>
                      <a:pt x="34" y="207"/>
                    </a:lnTo>
                    <a:lnTo>
                      <a:pt x="53" y="293"/>
                    </a:lnTo>
                    <a:lnTo>
                      <a:pt x="75" y="380"/>
                    </a:lnTo>
                    <a:lnTo>
                      <a:pt x="100" y="466"/>
                    </a:lnTo>
                    <a:lnTo>
                      <a:pt x="120" y="521"/>
                    </a:lnTo>
                    <a:lnTo>
                      <a:pt x="141" y="576"/>
                    </a:lnTo>
                    <a:lnTo>
                      <a:pt x="152" y="618"/>
                    </a:lnTo>
                    <a:lnTo>
                      <a:pt x="154" y="629"/>
                    </a:lnTo>
                    <a:lnTo>
                      <a:pt x="140" y="595"/>
                    </a:lnTo>
                    <a:lnTo>
                      <a:pt x="115" y="532"/>
                    </a:lnTo>
                    <a:lnTo>
                      <a:pt x="93" y="468"/>
                    </a:lnTo>
                    <a:lnTo>
                      <a:pt x="67" y="383"/>
                    </a:lnTo>
                    <a:lnTo>
                      <a:pt x="47" y="295"/>
                    </a:lnTo>
                    <a:lnTo>
                      <a:pt x="28" y="207"/>
                    </a:lnTo>
                    <a:lnTo>
                      <a:pt x="12" y="10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6" name="Forme libre 24">
                <a:extLst>
                  <a:ext uri="{FF2B5EF4-FFF2-40B4-BE49-F238E27FC236}">
                    <a16:creationId xmlns:a16="http://schemas.microsoft.com/office/drawing/2014/main" id="{6EFC530E-0A54-4F5D-9415-7C2B4815FDD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20487" y="7223300"/>
                <a:ext cx="52388" cy="109538"/>
              </a:xfrm>
              <a:custGeom>
                <a:avLst/>
                <a:gdLst>
                  <a:gd name="T0" fmla="*/ 0 w 33"/>
                  <a:gd name="T1" fmla="*/ 0 h 69"/>
                  <a:gd name="T2" fmla="*/ 33 w 33"/>
                  <a:gd name="T3" fmla="*/ 69 h 69"/>
                  <a:gd name="T4" fmla="*/ 24 w 33"/>
                  <a:gd name="T5" fmla="*/ 69 h 69"/>
                  <a:gd name="T6" fmla="*/ 12 w 33"/>
                  <a:gd name="T7" fmla="*/ 35 h 69"/>
                  <a:gd name="T8" fmla="*/ 0 w 33"/>
                  <a:gd name="T9" fmla="*/ 0 h 6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33" h="69">
                    <a:moveTo>
                      <a:pt x="0" y="0"/>
                    </a:moveTo>
                    <a:lnTo>
                      <a:pt x="33" y="69"/>
                    </a:lnTo>
                    <a:lnTo>
                      <a:pt x="24" y="69"/>
                    </a:lnTo>
                    <a:lnTo>
                      <a:pt x="12" y="3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7" name="Forme libre 25">
                <a:extLst>
                  <a:ext uri="{FF2B5EF4-FFF2-40B4-BE49-F238E27FC236}">
                    <a16:creationId xmlns:a16="http://schemas.microsoft.com/office/drawing/2014/main" id="{74EDA213-073B-4118-8A04-2C8022200E9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5374" y="6153325"/>
                <a:ext cx="23813" cy="147638"/>
              </a:xfrm>
              <a:custGeom>
                <a:avLst/>
                <a:gdLst>
                  <a:gd name="T0" fmla="*/ 0 w 15"/>
                  <a:gd name="T1" fmla="*/ 0 h 93"/>
                  <a:gd name="T2" fmla="*/ 9 w 15"/>
                  <a:gd name="T3" fmla="*/ 37 h 93"/>
                  <a:gd name="T4" fmla="*/ 9 w 15"/>
                  <a:gd name="T5" fmla="*/ 40 h 93"/>
                  <a:gd name="T6" fmla="*/ 15 w 15"/>
                  <a:gd name="T7" fmla="*/ 93 h 93"/>
                  <a:gd name="T8" fmla="*/ 5 w 15"/>
                  <a:gd name="T9" fmla="*/ 49 h 93"/>
                  <a:gd name="T10" fmla="*/ 0 w 15"/>
                  <a:gd name="T11" fmla="*/ 0 h 9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" h="93">
                    <a:moveTo>
                      <a:pt x="0" y="0"/>
                    </a:moveTo>
                    <a:lnTo>
                      <a:pt x="9" y="37"/>
                    </a:lnTo>
                    <a:lnTo>
                      <a:pt x="9" y="40"/>
                    </a:lnTo>
                    <a:lnTo>
                      <a:pt x="15" y="93"/>
                    </a:lnTo>
                    <a:lnTo>
                      <a:pt x="5" y="4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8" name="Forme libre 26">
                <a:extLst>
                  <a:ext uri="{FF2B5EF4-FFF2-40B4-BE49-F238E27FC236}">
                    <a16:creationId xmlns:a16="http://schemas.microsoft.com/office/drawing/2014/main" id="{EFF2FC6D-F635-4DF3-A62E-099C915B8CC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5689775"/>
                <a:ext cx="625475" cy="1216025"/>
              </a:xfrm>
              <a:custGeom>
                <a:avLst/>
                <a:gdLst>
                  <a:gd name="T0" fmla="*/ 394 w 394"/>
                  <a:gd name="T1" fmla="*/ 0 h 766"/>
                  <a:gd name="T2" fmla="*/ 394 w 394"/>
                  <a:gd name="T3" fmla="*/ 0 h 766"/>
                  <a:gd name="T4" fmla="*/ 356 w 394"/>
                  <a:gd name="T5" fmla="*/ 38 h 766"/>
                  <a:gd name="T6" fmla="*/ 319 w 394"/>
                  <a:gd name="T7" fmla="*/ 77 h 766"/>
                  <a:gd name="T8" fmla="*/ 284 w 394"/>
                  <a:gd name="T9" fmla="*/ 117 h 766"/>
                  <a:gd name="T10" fmla="*/ 249 w 394"/>
                  <a:gd name="T11" fmla="*/ 160 h 766"/>
                  <a:gd name="T12" fmla="*/ 207 w 394"/>
                  <a:gd name="T13" fmla="*/ 218 h 766"/>
                  <a:gd name="T14" fmla="*/ 168 w 394"/>
                  <a:gd name="T15" fmla="*/ 276 h 766"/>
                  <a:gd name="T16" fmla="*/ 131 w 394"/>
                  <a:gd name="T17" fmla="*/ 339 h 766"/>
                  <a:gd name="T18" fmla="*/ 98 w 394"/>
                  <a:gd name="T19" fmla="*/ 402 h 766"/>
                  <a:gd name="T20" fmla="*/ 69 w 394"/>
                  <a:gd name="T21" fmla="*/ 467 h 766"/>
                  <a:gd name="T22" fmla="*/ 45 w 394"/>
                  <a:gd name="T23" fmla="*/ 535 h 766"/>
                  <a:gd name="T24" fmla="*/ 26 w 394"/>
                  <a:gd name="T25" fmla="*/ 604 h 766"/>
                  <a:gd name="T26" fmla="*/ 14 w 394"/>
                  <a:gd name="T27" fmla="*/ 673 h 766"/>
                  <a:gd name="T28" fmla="*/ 7 w 394"/>
                  <a:gd name="T29" fmla="*/ 746 h 766"/>
                  <a:gd name="T30" fmla="*/ 6 w 394"/>
                  <a:gd name="T31" fmla="*/ 766 h 766"/>
                  <a:gd name="T32" fmla="*/ 0 w 394"/>
                  <a:gd name="T33" fmla="*/ 749 h 766"/>
                  <a:gd name="T34" fmla="*/ 1 w 394"/>
                  <a:gd name="T35" fmla="*/ 744 h 766"/>
                  <a:gd name="T36" fmla="*/ 7 w 394"/>
                  <a:gd name="T37" fmla="*/ 673 h 766"/>
                  <a:gd name="T38" fmla="*/ 21 w 394"/>
                  <a:gd name="T39" fmla="*/ 603 h 766"/>
                  <a:gd name="T40" fmla="*/ 40 w 394"/>
                  <a:gd name="T41" fmla="*/ 533 h 766"/>
                  <a:gd name="T42" fmla="*/ 65 w 394"/>
                  <a:gd name="T43" fmla="*/ 466 h 766"/>
                  <a:gd name="T44" fmla="*/ 94 w 394"/>
                  <a:gd name="T45" fmla="*/ 400 h 766"/>
                  <a:gd name="T46" fmla="*/ 127 w 394"/>
                  <a:gd name="T47" fmla="*/ 336 h 766"/>
                  <a:gd name="T48" fmla="*/ 164 w 394"/>
                  <a:gd name="T49" fmla="*/ 275 h 766"/>
                  <a:gd name="T50" fmla="*/ 204 w 394"/>
                  <a:gd name="T51" fmla="*/ 215 h 766"/>
                  <a:gd name="T52" fmla="*/ 248 w 394"/>
                  <a:gd name="T53" fmla="*/ 158 h 766"/>
                  <a:gd name="T54" fmla="*/ 282 w 394"/>
                  <a:gd name="T55" fmla="*/ 116 h 766"/>
                  <a:gd name="T56" fmla="*/ 318 w 394"/>
                  <a:gd name="T57" fmla="*/ 76 h 766"/>
                  <a:gd name="T58" fmla="*/ 354 w 394"/>
                  <a:gd name="T59" fmla="*/ 37 h 766"/>
                  <a:gd name="T60" fmla="*/ 394 w 394"/>
                  <a:gd name="T61" fmla="*/ 0 h 76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</a:cxnLst>
                <a:rect l="0" t="0" r="r" b="b"/>
                <a:pathLst>
                  <a:path w="394" h="766">
                    <a:moveTo>
                      <a:pt x="394" y="0"/>
                    </a:moveTo>
                    <a:lnTo>
                      <a:pt x="394" y="0"/>
                    </a:lnTo>
                    <a:lnTo>
                      <a:pt x="356" y="38"/>
                    </a:lnTo>
                    <a:lnTo>
                      <a:pt x="319" y="77"/>
                    </a:lnTo>
                    <a:lnTo>
                      <a:pt x="284" y="117"/>
                    </a:lnTo>
                    <a:lnTo>
                      <a:pt x="249" y="160"/>
                    </a:lnTo>
                    <a:lnTo>
                      <a:pt x="207" y="218"/>
                    </a:lnTo>
                    <a:lnTo>
                      <a:pt x="168" y="276"/>
                    </a:lnTo>
                    <a:lnTo>
                      <a:pt x="131" y="339"/>
                    </a:lnTo>
                    <a:lnTo>
                      <a:pt x="98" y="402"/>
                    </a:lnTo>
                    <a:lnTo>
                      <a:pt x="69" y="467"/>
                    </a:lnTo>
                    <a:lnTo>
                      <a:pt x="45" y="535"/>
                    </a:lnTo>
                    <a:lnTo>
                      <a:pt x="26" y="604"/>
                    </a:lnTo>
                    <a:lnTo>
                      <a:pt x="14" y="673"/>
                    </a:lnTo>
                    <a:lnTo>
                      <a:pt x="7" y="746"/>
                    </a:lnTo>
                    <a:lnTo>
                      <a:pt x="6" y="766"/>
                    </a:lnTo>
                    <a:lnTo>
                      <a:pt x="0" y="749"/>
                    </a:lnTo>
                    <a:lnTo>
                      <a:pt x="1" y="744"/>
                    </a:lnTo>
                    <a:lnTo>
                      <a:pt x="7" y="673"/>
                    </a:lnTo>
                    <a:lnTo>
                      <a:pt x="21" y="603"/>
                    </a:lnTo>
                    <a:lnTo>
                      <a:pt x="40" y="533"/>
                    </a:lnTo>
                    <a:lnTo>
                      <a:pt x="65" y="466"/>
                    </a:lnTo>
                    <a:lnTo>
                      <a:pt x="94" y="400"/>
                    </a:lnTo>
                    <a:lnTo>
                      <a:pt x="127" y="336"/>
                    </a:lnTo>
                    <a:lnTo>
                      <a:pt x="164" y="275"/>
                    </a:lnTo>
                    <a:lnTo>
                      <a:pt x="204" y="215"/>
                    </a:lnTo>
                    <a:lnTo>
                      <a:pt x="248" y="158"/>
                    </a:lnTo>
                    <a:lnTo>
                      <a:pt x="282" y="116"/>
                    </a:lnTo>
                    <a:lnTo>
                      <a:pt x="318" y="76"/>
                    </a:lnTo>
                    <a:lnTo>
                      <a:pt x="354" y="37"/>
                    </a:lnTo>
                    <a:lnTo>
                      <a:pt x="394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9" name="Forme libre 27">
                <a:extLst>
                  <a:ext uri="{FF2B5EF4-FFF2-40B4-BE49-F238E27FC236}">
                    <a16:creationId xmlns:a16="http://schemas.microsoft.com/office/drawing/2014/main" id="{39F78042-58D5-42BE-923E-65F049AE15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6915325"/>
                <a:ext cx="57150" cy="307975"/>
              </a:xfrm>
              <a:custGeom>
                <a:avLst/>
                <a:gdLst>
                  <a:gd name="T0" fmla="*/ 0 w 36"/>
                  <a:gd name="T1" fmla="*/ 0 h 194"/>
                  <a:gd name="T2" fmla="*/ 6 w 36"/>
                  <a:gd name="T3" fmla="*/ 16 h 194"/>
                  <a:gd name="T4" fmla="*/ 7 w 36"/>
                  <a:gd name="T5" fmla="*/ 19 h 194"/>
                  <a:gd name="T6" fmla="*/ 11 w 36"/>
                  <a:gd name="T7" fmla="*/ 80 h 194"/>
                  <a:gd name="T8" fmla="*/ 20 w 36"/>
                  <a:gd name="T9" fmla="*/ 132 h 194"/>
                  <a:gd name="T10" fmla="*/ 33 w 36"/>
                  <a:gd name="T11" fmla="*/ 185 h 194"/>
                  <a:gd name="T12" fmla="*/ 36 w 36"/>
                  <a:gd name="T13" fmla="*/ 194 h 194"/>
                  <a:gd name="T14" fmla="*/ 21 w 36"/>
                  <a:gd name="T15" fmla="*/ 161 h 194"/>
                  <a:gd name="T16" fmla="*/ 15 w 36"/>
                  <a:gd name="T17" fmla="*/ 145 h 194"/>
                  <a:gd name="T18" fmla="*/ 5 w 36"/>
                  <a:gd name="T19" fmla="*/ 81 h 194"/>
                  <a:gd name="T20" fmla="*/ 1 w 36"/>
                  <a:gd name="T21" fmla="*/ 41 h 194"/>
                  <a:gd name="T22" fmla="*/ 0 w 36"/>
                  <a:gd name="T23" fmla="*/ 0 h 1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36" h="194">
                    <a:moveTo>
                      <a:pt x="0" y="0"/>
                    </a:moveTo>
                    <a:lnTo>
                      <a:pt x="6" y="16"/>
                    </a:lnTo>
                    <a:lnTo>
                      <a:pt x="7" y="19"/>
                    </a:lnTo>
                    <a:lnTo>
                      <a:pt x="11" y="80"/>
                    </a:lnTo>
                    <a:lnTo>
                      <a:pt x="20" y="132"/>
                    </a:lnTo>
                    <a:lnTo>
                      <a:pt x="33" y="185"/>
                    </a:lnTo>
                    <a:lnTo>
                      <a:pt x="36" y="194"/>
                    </a:lnTo>
                    <a:lnTo>
                      <a:pt x="21" y="161"/>
                    </a:lnTo>
                    <a:lnTo>
                      <a:pt x="15" y="145"/>
                    </a:lnTo>
                    <a:lnTo>
                      <a:pt x="5" y="81"/>
                    </a:lnTo>
                    <a:lnTo>
                      <a:pt x="1" y="41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60" name="Forme libre 28">
                <a:extLst>
                  <a:ext uri="{FF2B5EF4-FFF2-40B4-BE49-F238E27FC236}">
                    <a16:creationId xmlns:a16="http://schemas.microsoft.com/office/drawing/2014/main" id="{6DDCD80E-C7FB-4964-B574-3A3A7403069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07787" y="7229650"/>
                <a:ext cx="49213" cy="103188"/>
              </a:xfrm>
              <a:custGeom>
                <a:avLst/>
                <a:gdLst>
                  <a:gd name="T0" fmla="*/ 0 w 31"/>
                  <a:gd name="T1" fmla="*/ 0 h 65"/>
                  <a:gd name="T2" fmla="*/ 31 w 31"/>
                  <a:gd name="T3" fmla="*/ 65 h 65"/>
                  <a:gd name="T4" fmla="*/ 23 w 31"/>
                  <a:gd name="T5" fmla="*/ 65 h 65"/>
                  <a:gd name="T6" fmla="*/ 0 w 31"/>
                  <a:gd name="T7" fmla="*/ 0 h 6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31" h="65">
                    <a:moveTo>
                      <a:pt x="0" y="0"/>
                    </a:moveTo>
                    <a:lnTo>
                      <a:pt x="31" y="65"/>
                    </a:lnTo>
                    <a:lnTo>
                      <a:pt x="23" y="6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61" name="Forme libre 29">
                <a:extLst>
                  <a:ext uri="{FF2B5EF4-FFF2-40B4-BE49-F238E27FC236}">
                    <a16:creationId xmlns:a16="http://schemas.microsoft.com/office/drawing/2014/main" id="{0E10DB3F-3BB6-4E84-ADB6-89E374A7E65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6878812"/>
                <a:ext cx="11113" cy="66675"/>
              </a:xfrm>
              <a:custGeom>
                <a:avLst/>
                <a:gdLst>
                  <a:gd name="T0" fmla="*/ 0 w 7"/>
                  <a:gd name="T1" fmla="*/ 0 h 42"/>
                  <a:gd name="T2" fmla="*/ 6 w 7"/>
                  <a:gd name="T3" fmla="*/ 17 h 42"/>
                  <a:gd name="T4" fmla="*/ 7 w 7"/>
                  <a:gd name="T5" fmla="*/ 42 h 42"/>
                  <a:gd name="T6" fmla="*/ 6 w 7"/>
                  <a:gd name="T7" fmla="*/ 39 h 42"/>
                  <a:gd name="T8" fmla="*/ 0 w 7"/>
                  <a:gd name="T9" fmla="*/ 23 h 42"/>
                  <a:gd name="T10" fmla="*/ 0 w 7"/>
                  <a:gd name="T11" fmla="*/ 0 h 4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42">
                    <a:moveTo>
                      <a:pt x="0" y="0"/>
                    </a:moveTo>
                    <a:lnTo>
                      <a:pt x="6" y="17"/>
                    </a:lnTo>
                    <a:lnTo>
                      <a:pt x="7" y="42"/>
                    </a:lnTo>
                    <a:lnTo>
                      <a:pt x="6" y="39"/>
                    </a:lnTo>
                    <a:lnTo>
                      <a:pt x="0" y="2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62" name="Forme libre 30">
                <a:extLst>
                  <a:ext uri="{FF2B5EF4-FFF2-40B4-BE49-F238E27FC236}">
                    <a16:creationId xmlns:a16="http://schemas.microsoft.com/office/drawing/2014/main" id="{D69B2DF0-767C-4A6B-8DC1-6DD3494D9DD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87149" y="7145512"/>
                <a:ext cx="71438" cy="187325"/>
              </a:xfrm>
              <a:custGeom>
                <a:avLst/>
                <a:gdLst>
                  <a:gd name="T0" fmla="*/ 0 w 45"/>
                  <a:gd name="T1" fmla="*/ 0 h 118"/>
                  <a:gd name="T2" fmla="*/ 6 w 45"/>
                  <a:gd name="T3" fmla="*/ 16 h 118"/>
                  <a:gd name="T4" fmla="*/ 21 w 45"/>
                  <a:gd name="T5" fmla="*/ 49 h 118"/>
                  <a:gd name="T6" fmla="*/ 33 w 45"/>
                  <a:gd name="T7" fmla="*/ 84 h 118"/>
                  <a:gd name="T8" fmla="*/ 45 w 45"/>
                  <a:gd name="T9" fmla="*/ 118 h 118"/>
                  <a:gd name="T10" fmla="*/ 44 w 45"/>
                  <a:gd name="T11" fmla="*/ 118 h 118"/>
                  <a:gd name="T12" fmla="*/ 13 w 45"/>
                  <a:gd name="T13" fmla="*/ 53 h 118"/>
                  <a:gd name="T14" fmla="*/ 11 w 45"/>
                  <a:gd name="T15" fmla="*/ 42 h 118"/>
                  <a:gd name="T16" fmla="*/ 0 w 45"/>
                  <a:gd name="T17" fmla="*/ 0 h 11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45" h="118">
                    <a:moveTo>
                      <a:pt x="0" y="0"/>
                    </a:moveTo>
                    <a:lnTo>
                      <a:pt x="6" y="16"/>
                    </a:lnTo>
                    <a:lnTo>
                      <a:pt x="21" y="49"/>
                    </a:lnTo>
                    <a:lnTo>
                      <a:pt x="33" y="84"/>
                    </a:lnTo>
                    <a:lnTo>
                      <a:pt x="45" y="118"/>
                    </a:lnTo>
                    <a:lnTo>
                      <a:pt x="44" y="118"/>
                    </a:lnTo>
                    <a:lnTo>
                      <a:pt x="13" y="53"/>
                    </a:lnTo>
                    <a:lnTo>
                      <a:pt x="11" y="4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</xdr:grpSp>
        <xdr:grpSp>
          <xdr:nvGrpSpPr>
            <xdr:cNvPr id="39" name="Groupe 38">
              <a:extLst>
                <a:ext uri="{FF2B5EF4-FFF2-40B4-BE49-F238E27FC236}">
                  <a16:creationId xmlns:a16="http://schemas.microsoft.com/office/drawing/2014/main" id="{7955D1FD-682B-4663-B5DC-905D94C59F5E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0645" y="4826975"/>
              <a:ext cx="1306273" cy="2505864"/>
              <a:chOff x="80645" y="4649964"/>
              <a:chExt cx="874712" cy="1677988"/>
            </a:xfrm>
            <a:grpFill/>
          </xdr:grpSpPr>
          <xdr:sp macro="" textlink="">
            <xdr:nvSpPr>
              <xdr:cNvPr id="40" name="Forme libre 8">
                <a:extLst>
                  <a:ext uri="{FF2B5EF4-FFF2-40B4-BE49-F238E27FC236}">
                    <a16:creationId xmlns:a16="http://schemas.microsoft.com/office/drawing/2014/main" id="{8CD8CA8E-5661-4368-AA2C-CBF7F2F9E0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18745" y="5189714"/>
                <a:ext cx="198438" cy="714375"/>
              </a:xfrm>
              <a:custGeom>
                <a:avLst/>
                <a:gdLst>
                  <a:gd name="T0" fmla="*/ 0 w 125"/>
                  <a:gd name="T1" fmla="*/ 0 h 450"/>
                  <a:gd name="T2" fmla="*/ 41 w 125"/>
                  <a:gd name="T3" fmla="*/ 155 h 450"/>
                  <a:gd name="T4" fmla="*/ 86 w 125"/>
                  <a:gd name="T5" fmla="*/ 309 h 450"/>
                  <a:gd name="T6" fmla="*/ 125 w 125"/>
                  <a:gd name="T7" fmla="*/ 425 h 450"/>
                  <a:gd name="T8" fmla="*/ 125 w 125"/>
                  <a:gd name="T9" fmla="*/ 450 h 450"/>
                  <a:gd name="T10" fmla="*/ 79 w 125"/>
                  <a:gd name="T11" fmla="*/ 311 h 450"/>
                  <a:gd name="T12" fmla="*/ 41 w 125"/>
                  <a:gd name="T13" fmla="*/ 183 h 450"/>
                  <a:gd name="T14" fmla="*/ 7 w 125"/>
                  <a:gd name="T15" fmla="*/ 54 h 450"/>
                  <a:gd name="T16" fmla="*/ 0 w 125"/>
                  <a:gd name="T17" fmla="*/ 0 h 4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25" h="450">
                    <a:moveTo>
                      <a:pt x="0" y="0"/>
                    </a:moveTo>
                    <a:lnTo>
                      <a:pt x="41" y="155"/>
                    </a:lnTo>
                    <a:lnTo>
                      <a:pt x="86" y="309"/>
                    </a:lnTo>
                    <a:lnTo>
                      <a:pt x="125" y="425"/>
                    </a:lnTo>
                    <a:lnTo>
                      <a:pt x="125" y="450"/>
                    </a:lnTo>
                    <a:lnTo>
                      <a:pt x="79" y="311"/>
                    </a:lnTo>
                    <a:lnTo>
                      <a:pt x="41" y="183"/>
                    </a:lnTo>
                    <a:lnTo>
                      <a:pt x="7" y="5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1" name="Forme libre 9">
                <a:extLst>
                  <a:ext uri="{FF2B5EF4-FFF2-40B4-BE49-F238E27FC236}">
                    <a16:creationId xmlns:a16="http://schemas.microsoft.com/office/drawing/2014/main" id="{0A64696B-ADE2-43D5-AD20-B499585AA01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295" y="5891389"/>
                <a:ext cx="187325" cy="436563"/>
              </a:xfrm>
              <a:custGeom>
                <a:avLst/>
                <a:gdLst>
                  <a:gd name="T0" fmla="*/ 0 w 118"/>
                  <a:gd name="T1" fmla="*/ 0 h 275"/>
                  <a:gd name="T2" fmla="*/ 8 w 118"/>
                  <a:gd name="T3" fmla="*/ 20 h 275"/>
                  <a:gd name="T4" fmla="*/ 37 w 118"/>
                  <a:gd name="T5" fmla="*/ 96 h 275"/>
                  <a:gd name="T6" fmla="*/ 69 w 118"/>
                  <a:gd name="T7" fmla="*/ 170 h 275"/>
                  <a:gd name="T8" fmla="*/ 118 w 118"/>
                  <a:gd name="T9" fmla="*/ 275 h 275"/>
                  <a:gd name="T10" fmla="*/ 109 w 118"/>
                  <a:gd name="T11" fmla="*/ 275 h 275"/>
                  <a:gd name="T12" fmla="*/ 61 w 118"/>
                  <a:gd name="T13" fmla="*/ 174 h 275"/>
                  <a:gd name="T14" fmla="*/ 30 w 118"/>
                  <a:gd name="T15" fmla="*/ 100 h 275"/>
                  <a:gd name="T16" fmla="*/ 0 w 118"/>
                  <a:gd name="T17" fmla="*/ 26 h 275"/>
                  <a:gd name="T18" fmla="*/ 0 w 118"/>
                  <a:gd name="T19" fmla="*/ 0 h 27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118" h="275">
                    <a:moveTo>
                      <a:pt x="0" y="0"/>
                    </a:moveTo>
                    <a:lnTo>
                      <a:pt x="8" y="20"/>
                    </a:lnTo>
                    <a:lnTo>
                      <a:pt x="37" y="96"/>
                    </a:lnTo>
                    <a:lnTo>
                      <a:pt x="69" y="170"/>
                    </a:lnTo>
                    <a:lnTo>
                      <a:pt x="118" y="275"/>
                    </a:lnTo>
                    <a:lnTo>
                      <a:pt x="109" y="275"/>
                    </a:lnTo>
                    <a:lnTo>
                      <a:pt x="61" y="174"/>
                    </a:lnTo>
                    <a:lnTo>
                      <a:pt x="30" y="100"/>
                    </a:lnTo>
                    <a:lnTo>
                      <a:pt x="0" y="2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2" name="Forme libre 10">
                <a:extLst>
                  <a:ext uri="{FF2B5EF4-FFF2-40B4-BE49-F238E27FC236}">
                    <a16:creationId xmlns:a16="http://schemas.microsoft.com/office/drawing/2014/main" id="{7C09A80E-0D6C-499D-B42F-30079EEB390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80645" y="5010327"/>
                <a:ext cx="31750" cy="192088"/>
              </a:xfrm>
              <a:custGeom>
                <a:avLst/>
                <a:gdLst>
                  <a:gd name="T0" fmla="*/ 0 w 20"/>
                  <a:gd name="T1" fmla="*/ 0 h 121"/>
                  <a:gd name="T2" fmla="*/ 16 w 20"/>
                  <a:gd name="T3" fmla="*/ 72 h 121"/>
                  <a:gd name="T4" fmla="*/ 20 w 20"/>
                  <a:gd name="T5" fmla="*/ 121 h 121"/>
                  <a:gd name="T6" fmla="*/ 18 w 20"/>
                  <a:gd name="T7" fmla="*/ 112 h 121"/>
                  <a:gd name="T8" fmla="*/ 0 w 20"/>
                  <a:gd name="T9" fmla="*/ 31 h 121"/>
                  <a:gd name="T10" fmla="*/ 0 w 20"/>
                  <a:gd name="T11" fmla="*/ 0 h 12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0" h="121">
                    <a:moveTo>
                      <a:pt x="0" y="0"/>
                    </a:moveTo>
                    <a:lnTo>
                      <a:pt x="16" y="72"/>
                    </a:lnTo>
                    <a:lnTo>
                      <a:pt x="20" y="121"/>
                    </a:lnTo>
                    <a:lnTo>
                      <a:pt x="18" y="112"/>
                    </a:lnTo>
                    <a:lnTo>
                      <a:pt x="0" y="31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3" name="Forme libre 11">
                <a:extLst>
                  <a:ext uri="{FF2B5EF4-FFF2-40B4-BE49-F238E27FC236}">
                    <a16:creationId xmlns:a16="http://schemas.microsoft.com/office/drawing/2014/main" id="{830FB6D6-0990-453C-9136-00CC4A74C9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12395" y="5202414"/>
                <a:ext cx="250825" cy="1020763"/>
              </a:xfrm>
              <a:custGeom>
                <a:avLst/>
                <a:gdLst>
                  <a:gd name="T0" fmla="*/ 0 w 158"/>
                  <a:gd name="T1" fmla="*/ 0 h 643"/>
                  <a:gd name="T2" fmla="*/ 11 w 158"/>
                  <a:gd name="T3" fmla="*/ 46 h 643"/>
                  <a:gd name="T4" fmla="*/ 22 w 158"/>
                  <a:gd name="T5" fmla="*/ 129 h 643"/>
                  <a:gd name="T6" fmla="*/ 36 w 158"/>
                  <a:gd name="T7" fmla="*/ 211 h 643"/>
                  <a:gd name="T8" fmla="*/ 55 w 158"/>
                  <a:gd name="T9" fmla="*/ 301 h 643"/>
                  <a:gd name="T10" fmla="*/ 76 w 158"/>
                  <a:gd name="T11" fmla="*/ 389 h 643"/>
                  <a:gd name="T12" fmla="*/ 103 w 158"/>
                  <a:gd name="T13" fmla="*/ 476 h 643"/>
                  <a:gd name="T14" fmla="*/ 123 w 158"/>
                  <a:gd name="T15" fmla="*/ 533 h 643"/>
                  <a:gd name="T16" fmla="*/ 144 w 158"/>
                  <a:gd name="T17" fmla="*/ 588 h 643"/>
                  <a:gd name="T18" fmla="*/ 155 w 158"/>
                  <a:gd name="T19" fmla="*/ 632 h 643"/>
                  <a:gd name="T20" fmla="*/ 158 w 158"/>
                  <a:gd name="T21" fmla="*/ 643 h 643"/>
                  <a:gd name="T22" fmla="*/ 142 w 158"/>
                  <a:gd name="T23" fmla="*/ 608 h 643"/>
                  <a:gd name="T24" fmla="*/ 118 w 158"/>
                  <a:gd name="T25" fmla="*/ 544 h 643"/>
                  <a:gd name="T26" fmla="*/ 95 w 158"/>
                  <a:gd name="T27" fmla="*/ 478 h 643"/>
                  <a:gd name="T28" fmla="*/ 69 w 158"/>
                  <a:gd name="T29" fmla="*/ 391 h 643"/>
                  <a:gd name="T30" fmla="*/ 47 w 158"/>
                  <a:gd name="T31" fmla="*/ 302 h 643"/>
                  <a:gd name="T32" fmla="*/ 29 w 158"/>
                  <a:gd name="T33" fmla="*/ 212 h 643"/>
                  <a:gd name="T34" fmla="*/ 13 w 158"/>
                  <a:gd name="T35" fmla="*/ 107 h 643"/>
                  <a:gd name="T36" fmla="*/ 0 w 158"/>
                  <a:gd name="T37" fmla="*/ 0 h 6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58" h="643">
                    <a:moveTo>
                      <a:pt x="0" y="0"/>
                    </a:moveTo>
                    <a:lnTo>
                      <a:pt x="11" y="46"/>
                    </a:lnTo>
                    <a:lnTo>
                      <a:pt x="22" y="129"/>
                    </a:lnTo>
                    <a:lnTo>
                      <a:pt x="36" y="211"/>
                    </a:lnTo>
                    <a:lnTo>
                      <a:pt x="55" y="301"/>
                    </a:lnTo>
                    <a:lnTo>
                      <a:pt x="76" y="389"/>
                    </a:lnTo>
                    <a:lnTo>
                      <a:pt x="103" y="476"/>
                    </a:lnTo>
                    <a:lnTo>
                      <a:pt x="123" y="533"/>
                    </a:lnTo>
                    <a:lnTo>
                      <a:pt x="144" y="588"/>
                    </a:lnTo>
                    <a:lnTo>
                      <a:pt x="155" y="632"/>
                    </a:lnTo>
                    <a:lnTo>
                      <a:pt x="158" y="643"/>
                    </a:lnTo>
                    <a:lnTo>
                      <a:pt x="142" y="608"/>
                    </a:lnTo>
                    <a:lnTo>
                      <a:pt x="118" y="544"/>
                    </a:lnTo>
                    <a:lnTo>
                      <a:pt x="95" y="478"/>
                    </a:lnTo>
                    <a:lnTo>
                      <a:pt x="69" y="391"/>
                    </a:lnTo>
                    <a:lnTo>
                      <a:pt x="47" y="302"/>
                    </a:lnTo>
                    <a:lnTo>
                      <a:pt x="29" y="212"/>
                    </a:lnTo>
                    <a:lnTo>
                      <a:pt x="13" y="107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4" name="Forme libre 12">
                <a:extLst>
                  <a:ext uri="{FF2B5EF4-FFF2-40B4-BE49-F238E27FC236}">
                    <a16:creationId xmlns:a16="http://schemas.microsoft.com/office/drawing/2014/main" id="{F809EF3B-E1D4-4D8D-BC3C-2CF867D2BD9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5920" y="6215239"/>
                <a:ext cx="52388" cy="112713"/>
              </a:xfrm>
              <a:custGeom>
                <a:avLst/>
                <a:gdLst>
                  <a:gd name="T0" fmla="*/ 0 w 33"/>
                  <a:gd name="T1" fmla="*/ 0 h 71"/>
                  <a:gd name="T2" fmla="*/ 33 w 33"/>
                  <a:gd name="T3" fmla="*/ 71 h 71"/>
                  <a:gd name="T4" fmla="*/ 24 w 33"/>
                  <a:gd name="T5" fmla="*/ 71 h 71"/>
                  <a:gd name="T6" fmla="*/ 11 w 33"/>
                  <a:gd name="T7" fmla="*/ 36 h 71"/>
                  <a:gd name="T8" fmla="*/ 0 w 33"/>
                  <a:gd name="T9" fmla="*/ 0 h 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33" h="71">
                    <a:moveTo>
                      <a:pt x="0" y="0"/>
                    </a:moveTo>
                    <a:lnTo>
                      <a:pt x="33" y="71"/>
                    </a:lnTo>
                    <a:lnTo>
                      <a:pt x="24" y="71"/>
                    </a:lnTo>
                    <a:lnTo>
                      <a:pt x="11" y="3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5" name="Forme libre 13">
                <a:extLst>
                  <a:ext uri="{FF2B5EF4-FFF2-40B4-BE49-F238E27FC236}">
                    <a16:creationId xmlns:a16="http://schemas.microsoft.com/office/drawing/2014/main" id="{E68C0D01-D4D9-47EF-8841-F12D1628FEB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06045" y="5124627"/>
                <a:ext cx="23813" cy="150813"/>
              </a:xfrm>
              <a:custGeom>
                <a:avLst/>
                <a:gdLst>
                  <a:gd name="T0" fmla="*/ 0 w 15"/>
                  <a:gd name="T1" fmla="*/ 0 h 95"/>
                  <a:gd name="T2" fmla="*/ 8 w 15"/>
                  <a:gd name="T3" fmla="*/ 37 h 95"/>
                  <a:gd name="T4" fmla="*/ 8 w 15"/>
                  <a:gd name="T5" fmla="*/ 41 h 95"/>
                  <a:gd name="T6" fmla="*/ 15 w 15"/>
                  <a:gd name="T7" fmla="*/ 95 h 95"/>
                  <a:gd name="T8" fmla="*/ 4 w 15"/>
                  <a:gd name="T9" fmla="*/ 49 h 95"/>
                  <a:gd name="T10" fmla="*/ 0 w 15"/>
                  <a:gd name="T11" fmla="*/ 0 h 9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" h="95">
                    <a:moveTo>
                      <a:pt x="0" y="0"/>
                    </a:moveTo>
                    <a:lnTo>
                      <a:pt x="8" y="37"/>
                    </a:lnTo>
                    <a:lnTo>
                      <a:pt x="8" y="41"/>
                    </a:lnTo>
                    <a:lnTo>
                      <a:pt x="15" y="95"/>
                    </a:lnTo>
                    <a:lnTo>
                      <a:pt x="4" y="4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6" name="Forme libre 14">
                <a:extLst>
                  <a:ext uri="{FF2B5EF4-FFF2-40B4-BE49-F238E27FC236}">
                    <a16:creationId xmlns:a16="http://schemas.microsoft.com/office/drawing/2014/main" id="{E44A8241-E633-4915-B23C-F559E9C5FAE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4649964"/>
                <a:ext cx="638175" cy="1241425"/>
              </a:xfrm>
              <a:custGeom>
                <a:avLst/>
                <a:gdLst>
                  <a:gd name="T0" fmla="*/ 402 w 402"/>
                  <a:gd name="T1" fmla="*/ 0 h 782"/>
                  <a:gd name="T2" fmla="*/ 402 w 402"/>
                  <a:gd name="T3" fmla="*/ 1 h 782"/>
                  <a:gd name="T4" fmla="*/ 363 w 402"/>
                  <a:gd name="T5" fmla="*/ 39 h 782"/>
                  <a:gd name="T6" fmla="*/ 325 w 402"/>
                  <a:gd name="T7" fmla="*/ 79 h 782"/>
                  <a:gd name="T8" fmla="*/ 290 w 402"/>
                  <a:gd name="T9" fmla="*/ 121 h 782"/>
                  <a:gd name="T10" fmla="*/ 255 w 402"/>
                  <a:gd name="T11" fmla="*/ 164 h 782"/>
                  <a:gd name="T12" fmla="*/ 211 w 402"/>
                  <a:gd name="T13" fmla="*/ 222 h 782"/>
                  <a:gd name="T14" fmla="*/ 171 w 402"/>
                  <a:gd name="T15" fmla="*/ 284 h 782"/>
                  <a:gd name="T16" fmla="*/ 133 w 402"/>
                  <a:gd name="T17" fmla="*/ 346 h 782"/>
                  <a:gd name="T18" fmla="*/ 100 w 402"/>
                  <a:gd name="T19" fmla="*/ 411 h 782"/>
                  <a:gd name="T20" fmla="*/ 71 w 402"/>
                  <a:gd name="T21" fmla="*/ 478 h 782"/>
                  <a:gd name="T22" fmla="*/ 45 w 402"/>
                  <a:gd name="T23" fmla="*/ 546 h 782"/>
                  <a:gd name="T24" fmla="*/ 27 w 402"/>
                  <a:gd name="T25" fmla="*/ 617 h 782"/>
                  <a:gd name="T26" fmla="*/ 13 w 402"/>
                  <a:gd name="T27" fmla="*/ 689 h 782"/>
                  <a:gd name="T28" fmla="*/ 7 w 402"/>
                  <a:gd name="T29" fmla="*/ 761 h 782"/>
                  <a:gd name="T30" fmla="*/ 7 w 402"/>
                  <a:gd name="T31" fmla="*/ 782 h 782"/>
                  <a:gd name="T32" fmla="*/ 0 w 402"/>
                  <a:gd name="T33" fmla="*/ 765 h 782"/>
                  <a:gd name="T34" fmla="*/ 1 w 402"/>
                  <a:gd name="T35" fmla="*/ 761 h 782"/>
                  <a:gd name="T36" fmla="*/ 7 w 402"/>
                  <a:gd name="T37" fmla="*/ 688 h 782"/>
                  <a:gd name="T38" fmla="*/ 21 w 402"/>
                  <a:gd name="T39" fmla="*/ 616 h 782"/>
                  <a:gd name="T40" fmla="*/ 40 w 402"/>
                  <a:gd name="T41" fmla="*/ 545 h 782"/>
                  <a:gd name="T42" fmla="*/ 66 w 402"/>
                  <a:gd name="T43" fmla="*/ 475 h 782"/>
                  <a:gd name="T44" fmla="*/ 95 w 402"/>
                  <a:gd name="T45" fmla="*/ 409 h 782"/>
                  <a:gd name="T46" fmla="*/ 130 w 402"/>
                  <a:gd name="T47" fmla="*/ 343 h 782"/>
                  <a:gd name="T48" fmla="*/ 167 w 402"/>
                  <a:gd name="T49" fmla="*/ 281 h 782"/>
                  <a:gd name="T50" fmla="*/ 209 w 402"/>
                  <a:gd name="T51" fmla="*/ 220 h 782"/>
                  <a:gd name="T52" fmla="*/ 253 w 402"/>
                  <a:gd name="T53" fmla="*/ 163 h 782"/>
                  <a:gd name="T54" fmla="*/ 287 w 402"/>
                  <a:gd name="T55" fmla="*/ 120 h 782"/>
                  <a:gd name="T56" fmla="*/ 324 w 402"/>
                  <a:gd name="T57" fmla="*/ 78 h 782"/>
                  <a:gd name="T58" fmla="*/ 362 w 402"/>
                  <a:gd name="T59" fmla="*/ 38 h 782"/>
                  <a:gd name="T60" fmla="*/ 402 w 402"/>
                  <a:gd name="T61" fmla="*/ 0 h 78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</a:cxnLst>
                <a:rect l="0" t="0" r="r" b="b"/>
                <a:pathLst>
                  <a:path w="402" h="782">
                    <a:moveTo>
                      <a:pt x="402" y="0"/>
                    </a:moveTo>
                    <a:lnTo>
                      <a:pt x="402" y="1"/>
                    </a:lnTo>
                    <a:lnTo>
                      <a:pt x="363" y="39"/>
                    </a:lnTo>
                    <a:lnTo>
                      <a:pt x="325" y="79"/>
                    </a:lnTo>
                    <a:lnTo>
                      <a:pt x="290" y="121"/>
                    </a:lnTo>
                    <a:lnTo>
                      <a:pt x="255" y="164"/>
                    </a:lnTo>
                    <a:lnTo>
                      <a:pt x="211" y="222"/>
                    </a:lnTo>
                    <a:lnTo>
                      <a:pt x="171" y="284"/>
                    </a:lnTo>
                    <a:lnTo>
                      <a:pt x="133" y="346"/>
                    </a:lnTo>
                    <a:lnTo>
                      <a:pt x="100" y="411"/>
                    </a:lnTo>
                    <a:lnTo>
                      <a:pt x="71" y="478"/>
                    </a:lnTo>
                    <a:lnTo>
                      <a:pt x="45" y="546"/>
                    </a:lnTo>
                    <a:lnTo>
                      <a:pt x="27" y="617"/>
                    </a:lnTo>
                    <a:lnTo>
                      <a:pt x="13" y="689"/>
                    </a:lnTo>
                    <a:lnTo>
                      <a:pt x="7" y="761"/>
                    </a:lnTo>
                    <a:lnTo>
                      <a:pt x="7" y="782"/>
                    </a:lnTo>
                    <a:lnTo>
                      <a:pt x="0" y="765"/>
                    </a:lnTo>
                    <a:lnTo>
                      <a:pt x="1" y="761"/>
                    </a:lnTo>
                    <a:lnTo>
                      <a:pt x="7" y="688"/>
                    </a:lnTo>
                    <a:lnTo>
                      <a:pt x="21" y="616"/>
                    </a:lnTo>
                    <a:lnTo>
                      <a:pt x="40" y="545"/>
                    </a:lnTo>
                    <a:lnTo>
                      <a:pt x="66" y="475"/>
                    </a:lnTo>
                    <a:lnTo>
                      <a:pt x="95" y="409"/>
                    </a:lnTo>
                    <a:lnTo>
                      <a:pt x="130" y="343"/>
                    </a:lnTo>
                    <a:lnTo>
                      <a:pt x="167" y="281"/>
                    </a:lnTo>
                    <a:lnTo>
                      <a:pt x="209" y="220"/>
                    </a:lnTo>
                    <a:lnTo>
                      <a:pt x="253" y="163"/>
                    </a:lnTo>
                    <a:lnTo>
                      <a:pt x="287" y="120"/>
                    </a:lnTo>
                    <a:lnTo>
                      <a:pt x="324" y="78"/>
                    </a:lnTo>
                    <a:lnTo>
                      <a:pt x="362" y="38"/>
                    </a:lnTo>
                    <a:lnTo>
                      <a:pt x="402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7" name="Forme libre 15">
                <a:extLst>
                  <a:ext uri="{FF2B5EF4-FFF2-40B4-BE49-F238E27FC236}">
                    <a16:creationId xmlns:a16="http://schemas.microsoft.com/office/drawing/2014/main" id="{B977E655-A47D-4B35-A302-D9E90C3327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5904089"/>
                <a:ext cx="58738" cy="311150"/>
              </a:xfrm>
              <a:custGeom>
                <a:avLst/>
                <a:gdLst>
                  <a:gd name="T0" fmla="*/ 0 w 37"/>
                  <a:gd name="T1" fmla="*/ 0 h 196"/>
                  <a:gd name="T2" fmla="*/ 6 w 37"/>
                  <a:gd name="T3" fmla="*/ 15 h 196"/>
                  <a:gd name="T4" fmla="*/ 7 w 37"/>
                  <a:gd name="T5" fmla="*/ 18 h 196"/>
                  <a:gd name="T6" fmla="*/ 12 w 37"/>
                  <a:gd name="T7" fmla="*/ 80 h 196"/>
                  <a:gd name="T8" fmla="*/ 21 w 37"/>
                  <a:gd name="T9" fmla="*/ 134 h 196"/>
                  <a:gd name="T10" fmla="*/ 33 w 37"/>
                  <a:gd name="T11" fmla="*/ 188 h 196"/>
                  <a:gd name="T12" fmla="*/ 37 w 37"/>
                  <a:gd name="T13" fmla="*/ 196 h 196"/>
                  <a:gd name="T14" fmla="*/ 22 w 37"/>
                  <a:gd name="T15" fmla="*/ 162 h 196"/>
                  <a:gd name="T16" fmla="*/ 15 w 37"/>
                  <a:gd name="T17" fmla="*/ 146 h 196"/>
                  <a:gd name="T18" fmla="*/ 5 w 37"/>
                  <a:gd name="T19" fmla="*/ 81 h 196"/>
                  <a:gd name="T20" fmla="*/ 1 w 37"/>
                  <a:gd name="T21" fmla="*/ 40 h 196"/>
                  <a:gd name="T22" fmla="*/ 0 w 37"/>
                  <a:gd name="T23" fmla="*/ 0 h 19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37" h="196">
                    <a:moveTo>
                      <a:pt x="0" y="0"/>
                    </a:moveTo>
                    <a:lnTo>
                      <a:pt x="6" y="15"/>
                    </a:lnTo>
                    <a:lnTo>
                      <a:pt x="7" y="18"/>
                    </a:lnTo>
                    <a:lnTo>
                      <a:pt x="12" y="80"/>
                    </a:lnTo>
                    <a:lnTo>
                      <a:pt x="21" y="134"/>
                    </a:lnTo>
                    <a:lnTo>
                      <a:pt x="33" y="188"/>
                    </a:lnTo>
                    <a:lnTo>
                      <a:pt x="37" y="196"/>
                    </a:lnTo>
                    <a:lnTo>
                      <a:pt x="22" y="162"/>
                    </a:lnTo>
                    <a:lnTo>
                      <a:pt x="15" y="146"/>
                    </a:lnTo>
                    <a:lnTo>
                      <a:pt x="5" y="81"/>
                    </a:lnTo>
                    <a:lnTo>
                      <a:pt x="1" y="4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8" name="Forme libre 16">
                <a:extLst>
                  <a:ext uri="{FF2B5EF4-FFF2-40B4-BE49-F238E27FC236}">
                    <a16:creationId xmlns:a16="http://schemas.microsoft.com/office/drawing/2014/main" id="{AEA34847-3FB3-42D6-9E19-A094114AD3A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3220" y="6223177"/>
                <a:ext cx="49213" cy="104775"/>
              </a:xfrm>
              <a:custGeom>
                <a:avLst/>
                <a:gdLst>
                  <a:gd name="T0" fmla="*/ 0 w 31"/>
                  <a:gd name="T1" fmla="*/ 0 h 66"/>
                  <a:gd name="T2" fmla="*/ 31 w 31"/>
                  <a:gd name="T3" fmla="*/ 66 h 66"/>
                  <a:gd name="T4" fmla="*/ 24 w 31"/>
                  <a:gd name="T5" fmla="*/ 66 h 66"/>
                  <a:gd name="T6" fmla="*/ 0 w 31"/>
                  <a:gd name="T7" fmla="*/ 0 h 6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31" h="66">
                    <a:moveTo>
                      <a:pt x="0" y="0"/>
                    </a:moveTo>
                    <a:lnTo>
                      <a:pt x="31" y="66"/>
                    </a:lnTo>
                    <a:lnTo>
                      <a:pt x="24" y="6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9" name="Forme libre 17">
                <a:extLst>
                  <a:ext uri="{FF2B5EF4-FFF2-40B4-BE49-F238E27FC236}">
                    <a16:creationId xmlns:a16="http://schemas.microsoft.com/office/drawing/2014/main" id="{07EE691C-6320-409D-AA6A-67525D3A03D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5864402"/>
                <a:ext cx="11113" cy="68263"/>
              </a:xfrm>
              <a:custGeom>
                <a:avLst/>
                <a:gdLst>
                  <a:gd name="T0" fmla="*/ 0 w 7"/>
                  <a:gd name="T1" fmla="*/ 0 h 43"/>
                  <a:gd name="T2" fmla="*/ 7 w 7"/>
                  <a:gd name="T3" fmla="*/ 17 h 43"/>
                  <a:gd name="T4" fmla="*/ 7 w 7"/>
                  <a:gd name="T5" fmla="*/ 43 h 43"/>
                  <a:gd name="T6" fmla="*/ 6 w 7"/>
                  <a:gd name="T7" fmla="*/ 40 h 43"/>
                  <a:gd name="T8" fmla="*/ 0 w 7"/>
                  <a:gd name="T9" fmla="*/ 25 h 43"/>
                  <a:gd name="T10" fmla="*/ 0 w 7"/>
                  <a:gd name="T11" fmla="*/ 0 h 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43">
                    <a:moveTo>
                      <a:pt x="0" y="0"/>
                    </a:moveTo>
                    <a:lnTo>
                      <a:pt x="7" y="17"/>
                    </a:lnTo>
                    <a:lnTo>
                      <a:pt x="7" y="43"/>
                    </a:lnTo>
                    <a:lnTo>
                      <a:pt x="6" y="40"/>
                    </a:lnTo>
                    <a:lnTo>
                      <a:pt x="0" y="2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0" name="Forme libre 18">
                <a:extLst>
                  <a:ext uri="{FF2B5EF4-FFF2-40B4-BE49-F238E27FC236}">
                    <a16:creationId xmlns:a16="http://schemas.microsoft.com/office/drawing/2014/main" id="{E75F1B15-B399-4BD0-B585-71495D3B16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995" y="6135864"/>
                <a:ext cx="73025" cy="192088"/>
              </a:xfrm>
              <a:custGeom>
                <a:avLst/>
                <a:gdLst>
                  <a:gd name="T0" fmla="*/ 0 w 46"/>
                  <a:gd name="T1" fmla="*/ 0 h 121"/>
                  <a:gd name="T2" fmla="*/ 7 w 46"/>
                  <a:gd name="T3" fmla="*/ 16 h 121"/>
                  <a:gd name="T4" fmla="*/ 22 w 46"/>
                  <a:gd name="T5" fmla="*/ 50 h 121"/>
                  <a:gd name="T6" fmla="*/ 33 w 46"/>
                  <a:gd name="T7" fmla="*/ 86 h 121"/>
                  <a:gd name="T8" fmla="*/ 46 w 46"/>
                  <a:gd name="T9" fmla="*/ 121 h 121"/>
                  <a:gd name="T10" fmla="*/ 45 w 46"/>
                  <a:gd name="T11" fmla="*/ 121 h 121"/>
                  <a:gd name="T12" fmla="*/ 14 w 46"/>
                  <a:gd name="T13" fmla="*/ 55 h 121"/>
                  <a:gd name="T14" fmla="*/ 11 w 46"/>
                  <a:gd name="T15" fmla="*/ 44 h 121"/>
                  <a:gd name="T16" fmla="*/ 0 w 46"/>
                  <a:gd name="T17" fmla="*/ 0 h 12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46" h="121">
                    <a:moveTo>
                      <a:pt x="0" y="0"/>
                    </a:moveTo>
                    <a:lnTo>
                      <a:pt x="7" y="16"/>
                    </a:lnTo>
                    <a:lnTo>
                      <a:pt x="22" y="50"/>
                    </a:lnTo>
                    <a:lnTo>
                      <a:pt x="33" y="86"/>
                    </a:lnTo>
                    <a:lnTo>
                      <a:pt x="46" y="121"/>
                    </a:lnTo>
                    <a:lnTo>
                      <a:pt x="45" y="121"/>
                    </a:lnTo>
                    <a:lnTo>
                      <a:pt x="14" y="55"/>
                    </a:lnTo>
                    <a:lnTo>
                      <a:pt x="11" y="4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</xdr:grpSp>
      </xdr:grpSp>
    </xdr:grpSp>
    <xdr:clientData/>
  </xdr:twoCellAnchor>
  <xdr:twoCellAnchor editAs="oneCell">
    <xdr:from>
      <xdr:col>2</xdr:col>
      <xdr:colOff>1531470</xdr:colOff>
      <xdr:row>28</xdr:row>
      <xdr:rowOff>22412</xdr:rowOff>
    </xdr:from>
    <xdr:to>
      <xdr:col>7</xdr:col>
      <xdr:colOff>522380</xdr:colOff>
      <xdr:row>35</xdr:row>
      <xdr:rowOff>102347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6AAB7FB7-1A6A-491F-AE92-DB966662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0095" y="7737662"/>
          <a:ext cx="3572435" cy="1365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4</xdr:row>
      <xdr:rowOff>130175</xdr:rowOff>
    </xdr:from>
    <xdr:to>
      <xdr:col>4</xdr:col>
      <xdr:colOff>1006475</xdr:colOff>
      <xdr:row>7</xdr:row>
      <xdr:rowOff>60325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57C52E7-F929-4405-9CC0-4D353B7C0AD1}"/>
            </a:ext>
          </a:extLst>
        </xdr:cNvPr>
        <xdr:cNvSpPr/>
      </xdr:nvSpPr>
      <xdr:spPr>
        <a:xfrm>
          <a:off x="5334000" y="768350"/>
          <a:ext cx="5559425" cy="482600"/>
        </a:xfrm>
        <a:prstGeom prst="rect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éphanie ROMÉ" refreshedDate="45485.674538078703" createdVersion="7" refreshedVersion="7" minRefreshableVersion="3" recordCount="558" xr:uid="{00000000-000A-0000-FFFF-FFFF00000000}">
  <cacheSource type="worksheet">
    <worksheetSource ref="A1:I1048576" sheet="base 1"/>
  </cacheSource>
  <cacheFields count="9">
    <cacheField name="Domaine de formation" numFmtId="0">
      <sharedItems containsBlank="1"/>
    </cacheField>
    <cacheField name="Diplôme" numFmtId="0">
      <sharedItems containsBlank="1" count="47">
        <s v=" Administration Publique"/>
        <s v=" Archéologie, sciences pour l'archéologie"/>
        <s v=" Arts de la scène et du spectacle vivant"/>
        <s v=" Biologie - Santé"/>
        <s v=" Chimie"/>
        <s v=" Comptabilité - contrôle - audit"/>
        <s v=" Design"/>
        <s v=" Droit de l'entreprise"/>
        <s v=" Droit des affaires"/>
        <s v=" Droit du numérique"/>
        <s v=" Economie de l'entreprise et des marchés"/>
        <s v=" Energie"/>
        <s v=" Finance"/>
        <s v=" Français langue étrangère"/>
        <s v=" Génie mécanique"/>
        <s v=" Géographie, aménagement, environnement développement"/>
        <s v=" Géoressources, géorisques, géotechnique"/>
        <s v=" Gestion de l'environnement"/>
        <s v=" Gestion des ressources humaines"/>
        <s v=" Histoire, civilisations, patrimoine"/>
        <s v=" Information, communication"/>
        <s v=" Informatique"/>
        <s v=" ingén syst complex"/>
        <s v=" Justice, procès et procédures"/>
        <s v=" Langues étrangères appliquées"/>
        <s v=" Langues, littérat civilisations étrangères régionales"/>
        <s v=" Lettres et Humanités"/>
        <s v=" Management et administration des entreprises"/>
        <s v=" Marketing, vente"/>
        <s v=" Mathématiques"/>
        <s v="Mathematiques appliquees, statistique"/>
        <s v=" Mécanique"/>
        <s v=" Nutrition et sciences des aliments"/>
        <s v="Philosophie"/>
        <s v=" Psychol clinique, psychopathologie pyschologie santé"/>
        <s v=" Santé"/>
        <s v=" Sciences de l'eau"/>
        <s v="Sciences du langage"/>
        <s v=" Sociologie"/>
        <s v=" STAPS : activité physique adaptée et santé"/>
        <s v=" STAPS : Entraînement optimisation performance sportiv"/>
        <s v=" STAPS : management du sport"/>
        <m/>
        <s v=" Philosophie" u="1"/>
        <s v=" Physique" u="1"/>
        <s v=" Santé publique" u="1"/>
        <s v=" Mathématiques appliquées, statistique" u="1"/>
      </sharedItems>
    </cacheField>
    <cacheField name="Intitulé déclaré de l'emploi" numFmtId="0">
      <sharedItems containsBlank="1" count="985">
        <s v="Chargé d'ingénierie de la certification professionnelle"/>
        <s v="Chargée de mission"/>
        <s v="Gestionnaire administratif et financière (secrétaire médico-social)"/>
        <s v="Collaboratrice parlementaire d’un Député"/>
        <s v="Chargé de mission en démocratie participative"/>
        <s v="Chargé de gestion - assemblées et vie institutionnelle"/>
        <s v="Chargée de projet prévention de la perte d'autonomie"/>
        <s v="Sapeurs pompiers professionnel"/>
        <s v="Collaborateur de groupe d'élus"/>
        <s v="Juriste RH"/>
        <s v="Cadre expert urbanisme"/>
        <s v="Négociateur transaction"/>
        <s v="Cadre expert juridique"/>
        <s v="Juriste"/>
        <s v="Chargé de mission en urbanisme"/>
        <s v="Collaborateur de groupe"/>
        <s v="Collaborateur politique"/>
        <s v="Chargée de mission gestion administrative et qualité"/>
        <s v="Serveur restauration"/>
        <s v="Approvisionneur en maroquinerie de luxe"/>
        <s v="Chargée de mission politique de la ville et cohésion sociale"/>
        <s v="Officier-élève École des Officiers de la Gendarmerie nationale"/>
        <s v="Inspecteur des finances publiques stagiaire"/>
        <s v="Assistant de Justice au Conseil d’Etat"/>
        <s v="Chargé de Développement Economique"/>
        <s v="Chargée des affaires juridiques"/>
        <s v="Archéologue"/>
        <s v="Intérimaire en patisserie"/>
        <s v="Archéologue - technicien de fouille"/>
        <s v="Assistante d'éducation et intervenante en art thérapie"/>
        <s v="Animatrice en périscolaire et aide aux devoirs"/>
        <s v="Interne en psychiatrie"/>
        <s v="Technicien d'étude clinique"/>
        <s v="Attaché de recherche Clinique"/>
        <s v="Enseignement biologie"/>
        <s v="Doctorat 1e année"/>
        <s v="Etudiante en thèse"/>
        <s v="Chef de clinique"/>
        <s v="Interne en médecine, spécialité : Anesthésie Réanimation"/>
        <s v="Ingénieur d'étude en neurobiologie"/>
        <s v="Assistante de recherche"/>
        <s v="Enseignant contractuel CD Kinésithérapeute"/>
        <s v="Ingénieur d'étude"/>
        <s v="Responsable laboratoire et QSE"/>
        <s v="Analyste concepteur en électrochimie"/>
        <s v="Référent Méthode Industrialisation"/>
        <s v="Ingénieur Chimiste R et D"/>
        <s v="Doctorant"/>
        <s v="Technicien polyvalent"/>
        <s v="Ingénieur développement procédés"/>
        <s v="Responsable de laboratoire"/>
        <s v="Collaborateur comptable"/>
        <s v="Responsable juridique"/>
        <s v="Assistante comptable"/>
        <s v="Collaboratrice comptable et audit"/>
        <s v="Auditeur financier"/>
        <s v="Collaboratrice audit financier"/>
        <s v="Comptable"/>
        <s v="Auditrice"/>
        <s v="Distributeur d'imprimé publicitaire"/>
        <s v="Account manager"/>
        <s v="Développeur et informaticien"/>
        <s v="Graphiste - webdesigner"/>
        <s v="Chargée de communication marketing territoriale"/>
        <s v="Project  Manager"/>
        <s v="Ux   Ui designer"/>
        <s v="Web master"/>
        <s v="Cadre Designer Graphique"/>
        <s v="Graphiste web designer"/>
        <s v="Ingénieur développement logiciel"/>
        <s v="Free lanceur"/>
        <s v="Ingénieur en Data Science"/>
        <s v="Data ingenieur sur le cloud computing"/>
        <s v="Ingenieur solition"/>
        <s v="Software Engineer"/>
        <s v="Élève avocat"/>
        <s v="Juriste en droit notarial des affaires"/>
        <s v="Gérant"/>
        <s v="Juriste en droit des affaires et droit des sociétés"/>
        <s v="Juriste en droit social"/>
        <s v="Juriste de droit des affaires"/>
        <s v="Gestionnaire Ressources Humaines"/>
        <s v="Fiscaliste"/>
        <s v="Juriste en droit des sociétés"/>
        <s v="Cours de droit des sociétés"/>
        <s v="Collaboratrice RH"/>
        <s v="Juriste en droit des affaires"/>
        <s v="Juriste en droit des sociétés et droit rural"/>
        <s v="Juriste droit social"/>
        <s v="Réceptionniste d’hôtel"/>
        <s v="juriste corporate"/>
        <s v="Juriste junior en cabinet d’expertise comptable"/>
        <s v="Conseilleur clientele en cabinet d'expertise comptable"/>
        <s v="Juriste droit des affaires"/>
        <s v="Juriste - baux commerciaux"/>
        <s v="Data Privacy Analyst"/>
        <s v="Coordinateur RGPD"/>
        <s v="Juriste DPO"/>
        <s v="Consultant en Gouvernance et Stratégie de Cybersécurité"/>
        <s v="Élève officier de gendarmerie"/>
        <s v="Fonctionnaire"/>
        <s v="Chef de projet réglementation cyber"/>
        <s v="Consultant Advisory"/>
        <s v="Délégué à la protection des données"/>
        <s v="Assistant commercial chargé d'affaires entreprise"/>
        <s v="Conseillère clientèle"/>
        <s v="Chargée d’affaires entreprises adjointe"/>
        <s v="Acheteur commodité"/>
        <s v="Acheteur hors production"/>
        <s v="Technicien middle office patrimonial"/>
        <s v="Acheteuse junior"/>
        <s v="Acheteur technique"/>
        <s v="Gestionnaire de clientèle particuliers"/>
        <s v="Gestionnaire de clientèle"/>
        <s v="Responsable comptable et financier"/>
        <s v="Doctorant Cifre en sciences économiques"/>
        <s v="Conseiller clientèle"/>
        <s v="Conseiller clientèle des professionnels"/>
        <s v="conseiller clientèle de particuliers"/>
        <s v="Chargé d'affaires entreprises"/>
        <s v="Conseiller clientèle professionnelle"/>
        <s v="Assistant responsable point de vente"/>
        <s v="Acheteur peintures"/>
        <s v="Conseiller des professionnels dans une banque"/>
        <s v="Acheteuse"/>
        <s v="Acheteur"/>
        <s v="Business analytics"/>
        <s v="Conseiller de clientèle en banque"/>
        <s v="Contrôleur de gestion"/>
        <s v="Gestionnaire de garanties internationales"/>
        <s v="Acheteuse communication et envenement"/>
        <s v="Graduate programm en supply change"/>
        <s v="Charger de reporting"/>
        <s v="Ingénieur Logiciel"/>
        <s v="Consultant en tant que Product owner"/>
        <s v="Chargée d'achat et d'approvisionnement"/>
        <s v="Assistance comptable et trésorière"/>
        <s v="Ingénieur consultant dans le PVC"/>
        <s v="Ingénieur conseil"/>
        <s v="Chargé d'affaire"/>
        <s v="Ingénieur Hardware"/>
        <s v="Accueil logistique"/>
        <s v="Ingénieur support technique et opération (IRVE)"/>
        <s v="Ingénieur energie dans les batiments"/>
        <s v="Chargé d’études"/>
        <s v="Ingénieur energie électrique en bureau d'étude"/>
        <s v="Ingénieur de projet"/>
        <s v="Ingénieur d’études électriques"/>
        <s v="Chargé d'études thermiques et CVC"/>
        <s v="Ingénieur d'études electricité"/>
        <s v="Ingénieur bureau d’études"/>
        <s v="Thermicien"/>
        <s v="Chargé d'affaire génie climatique"/>
        <s v="Ingénieur procedé"/>
        <s v="Ingénieur en électricité"/>
        <s v="Ingénieur énergéticien"/>
        <s v="Ingénieur étude de prix CVC"/>
        <s v="Chef de service financement"/>
        <s v="Chargé administrative et financière"/>
        <s v="Assistant contrôleur de gestion"/>
        <s v="Assistante parlementaire"/>
        <s v="Chargé d'affaire d'entreprise"/>
        <s v="Technicienne de laboratoire E et D"/>
        <s v="Collaboratoire comptable"/>
        <s v="Contrôleuse gestion"/>
        <s v="Contrôleur financier junior groupe"/>
        <s v="Chargée de mission marketing et gestion"/>
        <s v="Conseiller clientèle de Professionnels"/>
        <s v="Enseignant en Écolonomie droit gestion"/>
        <s v="Responsable de gestion du patrimoine"/>
        <s v="Assistante administrative et financière"/>
        <s v="Responsable comptabilité fournisseurs"/>
        <s v="Collaboratrice comptable"/>
        <s v="Assistante de direction"/>
        <s v="Banquier"/>
        <s v="Contrôleuse de gestion junior"/>
        <s v="Réviseur comptable"/>
        <s v="Responsable pôle comptabilité et achats"/>
        <s v="Enseignant de FLE"/>
        <s v="Enseignante en anglais"/>
        <s v="Enseignante de français à l’université"/>
        <s v="Professeur de FLE"/>
        <s v="Formatrice FLE"/>
        <s v="Coordinatrice du pole d'encodage numérique"/>
        <s v="Assistante de conservation du patrimoine et des bibliothèques"/>
        <s v="Auto-entrepreneur créatrice de contenu pédagogique"/>
        <s v="Autoentreprise prestation de service - formateur"/>
        <s v="Employé dans une école de langues et enseignant auprès de l'université"/>
        <s v="Professeure de FLE"/>
        <s v="Enseignante suppléante dans l’enseignement catholique 1er degré"/>
        <s v="Professeure de français ( titulaire stagiaire )"/>
        <s v="Coordonnatrice académique au Rectorat "/>
        <s v="Formateur"/>
        <s v="Enseignant en français histoire géo en lycée"/>
        <s v="Responsable Chantier-école"/>
        <s v="Professeur d'italien et de FLE"/>
        <s v="Ingénieure recherche et développement"/>
        <s v="Mechanical engineer"/>
        <s v="Rédactrice technique en maintenance"/>
        <s v="Consultant ingénieur en conception"/>
        <s v="Ingénieur bureau d’etudes"/>
        <s v="Ingénieur d'amélioration continue"/>
        <s v="Chef de projet méthode"/>
        <s v="Doctorat en procédés phoniques"/>
        <s v="Ingénieur éco-conception"/>
        <s v="Ingénieur consultante en matériaux"/>
        <s v="Ingénieur mécanique recherche et developpement projet"/>
        <s v="Ingénieur application"/>
        <s v="Superviseur nation national de projet"/>
        <s v="Analyste géographe"/>
        <s v="Chargée d'étude environnement"/>
        <s v="Coopérateur paroissial"/>
        <s v="Centre National de la Recherche Scientifique et technologique"/>
        <s v="Chargée de projet sur des sujets de mobilité urbaine"/>
        <s v="Géomaticien"/>
        <s v="Chargé de mission Habitat-Renouvellement urbain"/>
        <s v="Chargée de mission généraliste en environnement"/>
        <s v="Professeure contractuelle d'Histoire Géographie"/>
        <s v="Ingénieur géologue"/>
        <s v="Géologue"/>
        <s v="Ingénieur Chargé d'affaire en géotechnique"/>
        <s v="Ingénieur en site et sol pollué"/>
        <s v="Ingénieur d'études"/>
        <s v="Enseignement universitaire - cours de géologie"/>
        <s v="Chargé d'étude en environnement"/>
        <s v="Ingénieur géotechnicien, géologue"/>
        <s v="Géologue d'exploitation"/>
        <s v="Chargée d'affaires en géotechnique"/>
        <s v="Chargé d'études"/>
        <s v="Geotechnicienne"/>
        <s v="Ingénieur geotechnicienne"/>
        <s v="Ingénieur hydrogéologue"/>
        <s v="Ingénieur Géologue Géotechnicien"/>
        <s v="Comptable apprenti"/>
        <s v="Chargé d'affaires - Ingénieur Géotechnicien"/>
        <s v="Ingénieure géotechnicienne charge d'affaires"/>
        <s v="Assistant d’études environnement - planification"/>
        <s v="Professeur des écoles"/>
        <s v="Chargée d'études"/>
        <s v="Alternante en exploitation - gestion des déchet"/>
        <s v="Chargée des missions transition écologique"/>
        <s v="Ingénieure en environnement"/>
        <s v="Ingénieur d'études junior Sites et Sols Pollués"/>
        <s v="Assistante chef de projet"/>
        <s v="Talent Acquisition Specialist"/>
        <s v="Chargée de recrutement"/>
        <s v="RH business"/>
        <s v="Consultante RH"/>
        <s v="Chargé recrutement et attractivité"/>
        <s v="Consultante en recrutement et accompagnement RH au sein d'un cabinet"/>
        <s v="Cadre supérieur de santé"/>
        <s v="Coordinateur MOA"/>
        <s v="Professeur d'histoire et de géographie dans un lycée"/>
        <s v="Rédacteur"/>
        <s v="Doctorat financé"/>
        <s v="Enseignant d’histoire géographie"/>
        <s v="Main d'oeuvre dans la charpente"/>
        <s v="Collaborateur d'élu au conseil municipal"/>
        <s v="Enseignant stagiaire en histoire géographie"/>
        <s v="Agent de régulation médicale au centre 15 "/>
        <s v="Contractuel dans l'enseignement secondaire"/>
        <s v="Professeur d'histoire géographie"/>
        <s v="Doctorante, contractuelle de l'université de Franche-Comté"/>
        <s v="Délégué de la préfète à la politique de la ville"/>
        <s v="Chargée de développement alternance"/>
        <s v="Chef de projet   Rédacteur"/>
        <s v="Officier communication information"/>
        <s v="Auto entrepreneur"/>
        <s v="Opératrice en production horlogère"/>
        <s v="Responsable de projets digitaux"/>
        <s v="Renfort intérimaire FNAC"/>
        <s v="Face-to-face fundraising campaign and coaching specialist"/>
        <s v="Social Media Coordinator (Coordinatrice Réseaux Sociaux)"/>
        <s v="Ingénieur de teste et de validation"/>
        <s v="Enseignant d'informatique"/>
        <s v="Automaticienne de test"/>
        <s v="Ingénieur informaticien   Développeur jeu vidéo"/>
        <s v="Responsable informatique"/>
        <s v="Ingénieur Support"/>
        <s v="Consultant informatique"/>
        <s v="Développeur informatique"/>
        <s v="Ingénieur d'etude"/>
        <s v="Chef de projet informatique"/>
        <s v="Consultant Full-Stack NodeJS"/>
        <s v="Technicien Informatique"/>
        <s v="Développeur web"/>
        <s v="Ingénieur DevOps"/>
        <s v="Développeur stack"/>
        <s v="Ingénieur concepteur développeur"/>
        <s v="Développeur logiciel"/>
        <s v="Développeur logiciel embarqué"/>
        <s v="Full-stack software engineer"/>
        <s v="Développeur Back-End dans les jeux vidéo"/>
        <s v="Doctorat"/>
        <s v="Chargé de projet"/>
        <s v="Ingénieur débutant"/>
        <s v="Développeur Web FullStack"/>
        <s v="Ingénieur en Développement - assurance et analyste qualité logiciel"/>
        <s v="Medecin généraliste libéral"/>
        <s v="Ingénieur en développement"/>
        <s v="Analyste développeur"/>
        <s v="Ingenieur concepteur developpeur"/>
        <s v="Analyste développeur ERP"/>
        <s v="Ingenieur etude et developpement"/>
        <s v="Ingénieur tests et validation"/>
        <s v="Application ingenieur senior"/>
        <s v="Dev web full-stack (vuejs   Golang)"/>
        <s v="Ingénieur en développement informatique"/>
        <s v="Ingénieur développeur"/>
        <s v="Développeuse web"/>
        <s v="Chef de projet"/>
        <s v="Développement tout au long de la vie"/>
        <s v="Ingénieur E et D"/>
        <s v="Ingénieur E et D électronique"/>
        <s v="Spécialiste en déploiement de réseaux à fibre optique"/>
        <s v="Consultant ingénieur"/>
        <s v="Ingénieur Automation Robotique"/>
        <s v="Assistant d'éducation"/>
        <s v="Greffier stagiaire"/>
        <s v="Juriste unique - Legal Counsel"/>
        <s v="Clerc assermenté"/>
        <s v="Gestionnaire de dossiers et secrétaire juridique"/>
        <s v="Clerc d'huissier"/>
        <s v="Gestionnaire contentieux spécialisée en surendettement"/>
        <s v="Notaire stagiaire"/>
        <s v="Apprenti en BPJEPS"/>
        <s v="Gestionnaire recouvrement"/>
        <s v="Intervenant Socio judiciaire"/>
        <s v="Analyste contentieux"/>
        <s v="Vérification et rédaction des documents administratif"/>
        <s v="Assistante de justice"/>
        <s v="Greffier des services judiciaires en pré-affectation sur poste"/>
        <s v="Juriste contentieux - portefeuille de client"/>
        <s v="Employée polyvalente"/>
        <s v="Mandataire judiciaire à la protection des majeurs"/>
        <s v="Agent B soutien de proximité"/>
        <s v="Juriste d’entreprise - Contrats et contentieux"/>
        <s v="Employé polyvalent intermarché "/>
        <s v="Customer success manager"/>
        <s v="Responsable de rayon dans le secteur agro-alimentaire"/>
        <s v="Barista Starbucks"/>
        <s v="Assistant CRM (Customer Relation Management)"/>
        <s v="Assistant Projet web"/>
        <s v="Chef d’entreprise"/>
        <s v="Assistante Marketing et Commercial"/>
        <s v="Commerciale France   Export"/>
        <s v="Chargée de l’administration des ventes"/>
        <s v="Chargée de projets marketing et communication"/>
        <s v="Cheffe de produit Cheffe de projet"/>
        <s v="Chargé de marketing digital"/>
        <s v="Chef de projet acquisition et performances"/>
        <s v="Chargée Webmarketing et Graphiste"/>
        <s v="Assistante Manager"/>
        <s v="Assistante commercial"/>
        <s v="Conseillère pédagogique"/>
        <s v="Rédactrice-réviseuse"/>
        <s v="conseillère en banque"/>
        <s v="Ouvrier dans le BTP"/>
        <s v="Chargé de mission langue anglaise"/>
        <s v="Enseignante 2nd degré Lettres Classiques"/>
        <s v="Professeure documentaliste contractuelle"/>
        <s v="Adjoint territorial du patrimoine"/>
        <s v="Agent de médiathèque à titre contractuel"/>
        <s v="Référente ludothèque"/>
        <s v="Formatrice en enseignement général (Français)"/>
        <s v="Chargé de mission"/>
        <s v="Coordinateur de formation"/>
        <s v="Product Owner"/>
        <s v="Chef de groupe"/>
        <s v="Marketing specialist"/>
        <s v="Consultant fonctionnel"/>
        <s v="Chargée du partenariat et de la valorisation de la recherche"/>
        <s v="Architecte d'interieur"/>
        <s v="Consultant chef de projet"/>
        <s v="Cadre en développement stratégique et financier"/>
        <s v="Project Management officier"/>
        <s v="Conseiller en accompagnement et financement"/>
        <s v="Cheffe de produit"/>
        <s v="Conseillère bancaire"/>
        <s v="Responsable marketing et communication"/>
        <s v="Chargé de mission développement - prospection"/>
        <s v="Chef de produit junior"/>
        <s v="Assistant chargé de communication aux évènementiels"/>
        <s v="Autoentrepreneur dans la vidéo d'entreprise pour le marketing digital"/>
        <s v="Chargée communication"/>
        <s v="Assistante marketing"/>
        <s v="Assistante chef de marchés"/>
        <s v="Professeur remplaçant en mathématiques"/>
        <s v="Doctorant en automatique"/>
        <s v="Doctorat avec contrat DCE"/>
        <s v="Enseignant stagiaire mathématiques au collège"/>
        <s v="Enseignant de mathématiques en lycée"/>
        <s v="Contrat doctoral"/>
        <s v="Professeur de mathématiques"/>
        <s v="Data Analyst"/>
        <s v="Statisticienne"/>
        <s v="Chargé d'études statistiques"/>
        <s v="Data Scientist - Doctorante en mathématiques appliquées"/>
        <s v="Consultant data scientist"/>
        <s v="Ingénieur de production"/>
        <s v="Technicien d'essais"/>
        <s v="Ingénieur simulation"/>
        <s v="Ingénieur d'étude en mécanique"/>
        <s v="Ingénieur industrialisation"/>
        <s v="Ingénieur Production Conditionnement"/>
        <s v="Technicienne de production"/>
        <s v="Manager de production"/>
        <s v="Responsable d'un atelier de formation"/>
        <s v="Chef d’équipe en service de production"/>
        <s v="Chef de projet industriel"/>
        <s v="Technicienne laboratoire d’essais en CVC"/>
        <s v="Coordinateur des centres de certification"/>
        <s v="Aide soignant"/>
        <s v="Assistant de langue"/>
        <s v="Psychologue"/>
        <s v="Psychologue clinicienne"/>
        <s v="Psychologue de la fonction hospitalière"/>
        <s v="Officier psychologue-formatrice"/>
        <s v="Psychologue clinicienne et psychothérapeute en pédopsychiatrie"/>
        <s v="Psychologue dans un EPHAD"/>
        <s v="Psychologue et clinicienne"/>
        <s v="Psychologue Ehpad et maison de l’adolescent"/>
        <s v="Psychologue clinicienne pour Mondial Assistance"/>
        <s v="Psychologue de la fonction publique"/>
        <s v="Enseignement en méthodologie éducationnel"/>
        <s v="Neuropsychologue (service de gériatrie)"/>
        <s v="Psychologue de l'éducation nationale EDO"/>
        <s v="Neuropsychologue en CMPP"/>
        <s v="Psychologue spécialisée en neuropsychologie"/>
        <s v="Psychologue spécialisé en neuropsychologie"/>
        <s v="Psychologue en libéral"/>
        <s v="Neuropsychologue"/>
        <s v="Contractuel neuropsychologue"/>
        <s v="Chargé de comptes clients internationaux"/>
        <s v="Enseignante vacataire de l'enseignement supérieur"/>
        <s v="Secrétaire technique dans un laboratoire"/>
        <s v="Technicienne de laboratoire"/>
        <s v="Docteur junior en médecine spe nephrologie"/>
        <s v="Ingénieure d'étude en biologie"/>
        <s v="Médecin hospitalier"/>
        <s v="Interne en medecine"/>
        <s v="Interne équipe infectiologie transversale"/>
        <s v="Consultante"/>
        <s v="Néphrologue en clinique"/>
        <s v="Ingénieur affaires réglementaires"/>
        <s v="Responsable Pôle Ouvrages Eau et Assainissement"/>
        <s v="Hydrobiologiste spécialiste macroinvertébrés"/>
        <s v="Ingénieur hydrobiologiste"/>
        <s v="Technicienne assainissement"/>
        <s v="Ingénieur chargé d'étude environnement"/>
        <s v="Chef du laboratoire d’hydrogéologie et responsable qualité du service"/>
        <s v="Ingenieur d'étude et de développement"/>
        <s v="Doctorante contractuelle"/>
        <s v="Professeur d'anglais"/>
        <s v="Chargée de communication"/>
        <s v="Assistante de ressource humaine et d'administration"/>
        <s v="Directeur d'ITEP"/>
        <s v="Cheffe de service"/>
        <s v="Chargé de développement local"/>
        <s v="Maître-Auxillaire (enseignement privé)"/>
        <s v="Chargée d'accueil social"/>
        <s v="Responsable Suivi Evaluation"/>
        <s v="Professeur d'université"/>
        <s v="Cheffe de service dans le social"/>
        <s v="Éducateur sportif niveau 3"/>
        <s v="Maitre en activité physique adaptée"/>
        <s v="Éducateur sportif en sport adapté"/>
        <s v="Enseignant en Activité Physique Adaptée"/>
        <s v="Animatrice en Activités Physiques Adaptées pour une étude clinique"/>
        <s v="Coach cours collectifs"/>
        <s v="Responsable d’une salle de sport"/>
        <s v="Assistant technique"/>
        <s v="Ingénieur produit"/>
        <s v="Coach de tennis"/>
        <s v="Animatrice sportive"/>
        <s v="Responsable et coach sportive d'une salle de sport"/>
        <s v="Directrice Territoriale d'associations et de projets"/>
        <s v="Chargé de développement et pilotage"/>
        <s v="Conseiller de vente"/>
        <s v="Agent de développement au comité Handisport"/>
        <s v="Apprentie chargée de développement sports de nature"/>
        <m/>
        <s v="Technicienne en chimie" u="1"/>
        <s v="Enseignant stagiaire en mathématiques et physique-chimie" u="1"/>
        <s v="Junior Asylum Information Provision Expert" u="1"/>
        <s v="ingénieur en développement et production" u="1"/>
        <s v="Analyste KYC" u="1"/>
        <s v="Directeur Associé de Marketing et Recrutement" u="1"/>
        <s v="Géomètre-Projeteur" u="1"/>
        <s v="Ingénieur consultant" u="1"/>
        <s v="Étudiant doctorant" u="1"/>
        <s v="Attaché de Direction" u="1"/>
        <s v="Carbon Consultant" u="1"/>
        <s v="Enseignant stagiaire agrégé" u="1"/>
        <s v="Chargé Etudes et Développ Informatique" u="1"/>
        <s v="assurance qualité" u="1"/>
        <s v="Chef Division du Patrimoine" u="1"/>
        <s v="Chargé de Transition Numérique - Pays de Condé" u="1"/>
        <s v="Chargée de Développement Territorial photovoltaïque" u="1"/>
        <s v="Praticien hospitalier contractuel" u="1"/>
        <s v="ingénieur proto type pour des dispositifs médicaux" u="1"/>
        <s v="doctorant en hydrogéologie" u="1"/>
        <s v="Directeur administratif et financier" u="1"/>
        <s v="Consultant en politique publique pôle économique" u="1"/>
        <s v="L'équivalent d'un auxiliaire petite enfance mais en Finlande" u="1"/>
        <s v="Enseignante APA" u="1"/>
        <s v="Animateur" u="1"/>
        <s v="Doctorante, chargée de Recherche et Développement" u="1"/>
        <s v="chargé d'affaire et commerce et travaux" u="1"/>
        <s v="Etudiante en thèse en 3 ème année" u="1"/>
        <s v="Professeur des écoles titulaire" u="1"/>
        <s v="en informatique je peux pas préciser" u="1"/>
        <s v="développeur junior front back" u="1"/>
        <s v="Psychologue en pédo psychiatrie" u="1"/>
        <s v="Brand &amp; Marketing Manager" u="1"/>
        <s v="Ingénieur Conditionnement au sein d’Andros Ultra frais" u="1"/>
        <s v="Consultant ingénieur d'études expérimentés en projet numérique" u="1"/>
        <s v="Equipier polyvalent en restauration" u="1"/>
        <s v="Neuropsychologue à temps plein au CHU de Dijon" u="1"/>
        <s v="Analyste financière" u="1"/>
        <s v="chef de service budgétaire et comptable" u="1"/>
        <s v="cadre chargé d'affaires" u="1"/>
        <s v="Chef de projets" u="1"/>
        <s v="Agent Contractuel catégorie B" u="1"/>
        <s v="administrateur fiscal à l'université de franche-comté" u="1"/>
        <s v="chargé d'agent d'acceuil" u="1"/>
        <s v="Doctorant université de Strasbourg" u="1"/>
        <s v="Professeur remplaçant en classe d'espagnol niveau secondaire." u="1"/>
        <s v="Assistante chargé d'affaire fluide" u="1"/>
        <s v="Ingénieur bureau d'études et méthodes laser" u="1"/>
        <s v="Enseignante" u="1"/>
        <s v="Collaboratrice cabinet d'avocats" u="1"/>
        <s v="Assistant d’éducation" u="1"/>
        <s v="Professeur Agrégé Stagiaire en Anglais" u="1"/>
        <s v="Ux designer" u="1"/>
        <s v="Promotrice immobilière" u="1"/>
        <s v="Ingénieur bureau d'études" u="1"/>
        <s v="Ingénieur automobile" u="1"/>
        <s v="coach sportif en salle de sport" u="1"/>
        <s v="Professeur certifié d'histoire géographie" u="1"/>
        <s v="ingénieur en recherche et développement" u="1"/>
        <s v="Chef de projet en écoconception et ACV" u="1"/>
        <s v="Ingénieur développement" u="1"/>
        <s v="Juriste - Délégué à la protection des données" u="1"/>
        <s v="Professeur certifié en histoire-géographie" u="1"/>
        <s v="Technicien de Police Technique et Scientifique" u="1"/>
        <s v="juriste assistante au tribunale administratif de dijon" u="1"/>
        <s v="Technicienne à la Fédération de Pêche du Nord" u="1"/>
        <s v="Ingénieur D'études et Développement" u="1"/>
        <s v="concepteur développeur d'application" u="1"/>
        <s v="Attachée à la communication" u="1"/>
        <s v="Chargé d’étude juridique" u="1"/>
        <s v="J'ai créé mon entreprise au Mexique" u="1"/>
        <s v="Chef de clinique et assistante des hopitaux" u="1"/>
        <s v="Marketing Executive" u="1"/>
        <s v="Senior Full-Stack Developer" u="1"/>
        <s v="Contrôleur de gestion / référent technique" u="1"/>
        <s v="Directrice des ressources humaines et des finances" u="1"/>
        <s v="Consultante Remédiation KYC" u="1"/>
        <s v="Consultant" u="1"/>
        <s v="EAPA" u="1"/>
        <s v="Enseignante d’histoire géographie" u="1"/>
        <s v="Assistante de communication et relations presse" u="1"/>
        <s v="Responsable adjoint qualité sécurité environnement" u="1"/>
        <s v="Professeur de lettres modernes" u="1"/>
        <s v="Urbaniste" u="1"/>
        <s v="Doctorat en Science du sol" u="1"/>
        <s v="Conseillère pôle emploi" u="1"/>
        <s v="Ingénieur doctorant" u="1"/>
        <s v="ingénieur commissionne" u="1"/>
        <s v="agent technique de laboratoire" u="1"/>
        <s v="Doctorants contractuel" u="1"/>
        <s v="Acheteuse travaux" u="1"/>
        <s v="Doctorant employé par l'IRT M2P" u="1"/>
        <s v="Consultant en recrutement" u="1"/>
        <s v="Architecte IA" u="1"/>
        <s v="Growth marketing manager" u="1"/>
        <s v="Chargée de communication et marketing environnemental" u="1"/>
        <s v="Ingénieur commercial" u="1"/>
        <s v="Chef de produits marketing dans le domaine du vin" u="1"/>
        <s v="Responsable des Ressources Humaines" u="1"/>
        <s v="Assistante achat" u="1"/>
        <s v="Auditrice financière confirmée" u="1"/>
        <s v="Professeur agrégé de mathématiques" u="1"/>
        <s v="Chargé de Marketing Digitale" u="1"/>
        <s v="Attachée de recherche clinique" u="1"/>
        <s v="Doctorante en Chimie" u="1"/>
        <s v="Développeur full stack" u="1"/>
        <s v="Juriste aux affaires générales" u="1"/>
        <s v="Compliance officer" u="1"/>
        <s v="Responsable ressources humaines" u="1"/>
        <s v="Clerc de notaire" u="1"/>
        <s v="Chef de parti en cuisine" u="1"/>
        <s v="Ingénieur en informatique" u="1"/>
        <s v="Data analyst expert" u="1"/>
        <s v="Consultant développeur" u="1"/>
        <s v="Chef de projets évènementiel" u="1"/>
        <s v="Cheffe de clinique des hôpitaux" u="1"/>
        <s v="Technicien chimiste analytique" u="1"/>
        <s v="Consultant ingénieur informatique" u="1"/>
        <s v="Doctorant Contractuel" u="1"/>
        <s v="Ingénieur en Calcul Scientifique" u="1"/>
        <s v="Agent de développement Sport Adapté" u="1"/>
        <s v="Digital Account Manager | Cadre" u="1"/>
        <s v="agent d’accueil au CCAS de besançon" u="1"/>
        <s v="Doctorant contractuel en mathématiques à l'université de Franche-Comté" u="1"/>
        <s v="Responsable projet RH" u="1"/>
        <s v="Ingénieure géotechnicien Grands Travaux" u="1"/>
        <s v="Adjointe du patrimoine" u="1"/>
        <s v="Contrat d'engagement en qualité de doctorant contractuel" u="1"/>
        <s v="Agent technique polyvalent à la ville de Besançon" u="1"/>
        <s v="Professeure des écoles" u="1"/>
        <s v="Ingénieur Econome de flux" u="1"/>
        <s v="Chargée de financement pour toutes petites entreprises" u="1"/>
        <s v="Psychologue et conseillère en évolution professionnelle, consultante" u="1"/>
        <s v="Acheteur marché publics de travaux et maîtrise d'oeuvre" u="1"/>
        <s v="Consultante en ingénierie" u="1"/>
        <s v="Chargée de mission dans la direction enfance famille " u="1"/>
        <s v="Responsable de crèche hospitalière" u="1"/>
        <s v="conseiller particulier" u="1"/>
        <s v="Ingénieure d'Etudes en géotechnique" u="1"/>
        <s v="Contrôleur interne" u="1"/>
        <s v="Responsable de bar" u="1"/>
        <s v="Prof Histoire Géographie" u="1"/>
        <s v="Référente administrateur ad hoc" u="1"/>
        <s v="Acheteuse - rédactrice pôle travaux d'un service de l'achat" u="1"/>
        <s v="Thin Film Technologist" u="1"/>
        <s v="Conseillère statutaire (fonction publique territoriale)" u="1"/>
        <s v="Professeur en Activités Physiques Adaptées" u="1"/>
        <s v="Ecrivain" u="1"/>
        <s v="ingénieur développement et production" u="1"/>
        <s v="Géo mécanicien" u="1"/>
        <s v="Secrétaire RH" u="1"/>
        <s v="Responsable Service Clients" u="1"/>
        <s v="Juriste spécialisé en ressources humaines" u="1"/>
        <s v="Juriste audiencier" u="1"/>
        <s v="chirurgien urologue" u="1"/>
        <s v="Chef de projet Petite Ville de Demain" u="1"/>
        <s v="Médiatrice formation" u="1"/>
        <s v="lectrice en département d’Espagnol" u="1"/>
        <s v="Juriste dans une association d’aide aux victimes" u="1"/>
        <s v="Responsable accueil billetterie et boutique" u="1"/>
        <s v="Psychologue Clinicienne en milieu carcéral" u="1"/>
        <s v="Professeur de français langue étrangère en ligne" u="1"/>
        <s v="Chargée de projet RH" u="1"/>
        <s v="Contrat doctoral rémunéré sur trois ans" u="1"/>
        <s v="Inspecteur de développement commercial" u="1"/>
        <s v="Ingénieur en statistique" u="1"/>
        <s v="Préparateur physique" u="1"/>
        <s v="Ingénieure d'études en laboratoire de recherche en bactériologie" u="1"/>
        <s v="Responsable SIG, chargé d'études" u="1"/>
        <s v="Juriste conseil social confirmée" u="1"/>
        <s v="Full stack front office Software engineer" u="1"/>
        <s v="Chargé d'étude en paysages et en photo-simulation" u="1"/>
        <s v="Conseiller juridique" u="1"/>
        <s v="Enseignante d’anglais dans le second degré" u="1"/>
        <s v="Technicien de production" u="1"/>
        <s v="Conductrice de ligne cataphorèse" u="1"/>
        <s v="Chef de clinique universitaire" u="1"/>
        <s v="Directrice d’agence" u="1"/>
        <s v="Administrateur systèmes &amp; réseaux, Exploitant Infra" u="1"/>
        <s v="Consultant hydrogène" u="1"/>
        <s v="Spécialiste DevOps/Cloud" u="1"/>
        <s v="professeur d'histoire et géographie" u="1"/>
        <s v="PRÉPARATEUR PHYSIQUE _x000a_PERSONAL TRAINER" u="1"/>
        <s v="Professeur remplaçante Economie Gestion dans le 2nd degré" u="1"/>
        <s v="Directrice de l action culturelle _x000a_Gbm et ville Besançon_x000a_Fonctionnaire" u="1"/>
        <s v="Ingenieure thermicienne" u="1"/>
        <s v="Auditeur intégration" u="1"/>
        <s v="Greffiere stagiaire" u="1"/>
        <s v="Greffière stagiaire" u="1"/>
        <s v="Field Service Engineer" u="1"/>
        <s v="Ingénieur en géo techniques" u="1"/>
        <s v="Assistant hospitalo universitaire" u="1"/>
        <s v="Ingénieure d'étude en techniques biologiques" u="1"/>
        <s v="Juriste droit social / RH" u="1"/>
        <s v="Juriste &amp; gestionnaire en droit hospitalier" u="1"/>
        <s v="Conducteur process conditionnement" u="1"/>
        <s v="Consultant Informatique Test &amp; Qualité Logiciel" u="1"/>
        <s v="Masseur kinésithérapeute libéral" u="1"/>
        <s v="Barman" u="1"/>
        <s v="Adjoint de direction, responsable du pôle hébergement-logement " u="1"/>
        <s v="ingénieur de développement" u="1"/>
        <s v="indépendant" u="1"/>
        <s v="Artiste auteur freelance" u="1"/>
        <s v="Chef du département en marketing et communication" u="1"/>
        <s v="Développeur Fullstack" u="1"/>
        <s v="Responsable communication et relations médias" u="1"/>
        <s v="Conseillère en gestion de patrimoine" u="1"/>
        <s v="Professeure vacataire" u="1"/>
        <s v="Interne de médecine générale" u="1"/>
        <s v="Assistante notariale" u="1"/>
        <s v="remplacement dans les pharmacies" u="1"/>
        <s v="Informaticien" u="1"/>
        <s v="Chargé d’opérations" u="1"/>
        <s v="Chargé d’accueil et de médiation au Frac Franche Comté" u="1"/>
        <s v="Ingénieur d'étude en environnement" u="1"/>
        <s v="Technico-commercial" u="1"/>
        <s v="Chargée e-commerce et webmarketing" u="1"/>
        <s v="Enseignant vacataire" u="1"/>
        <s v="Chargé d'études et développement informatique" u="1"/>
        <s v="Ingénieur en développement mécanique" u="1"/>
        <s v="Thèse de recherche." u="1"/>
        <s v="acheteur stratégique" u="1"/>
        <s v="assistant administratif comité d'etique pour la recherche" u="1"/>
        <s v="Coordinateur commercial et chef de projet et fabrication spéciale" u="1"/>
        <s v="Psychologue Fonction Publique Territoriale" u="1"/>
        <s v="Datascientist" u="1"/>
        <s v="Chargée de projet Recherche et Développement" u="1"/>
        <s v="psychologue petite enfance" u="1"/>
        <s v="Educateur sportif" u="1"/>
        <s v="Designer Produit" u="1"/>
        <s v="Assistante conseillère" u="1"/>
        <s v="Content manager" u="1"/>
        <s v="Contrôleur des impôts" u="1"/>
        <s v="Vente" u="1"/>
        <s v="Qualité chimiste" u="1"/>
        <s v="Chargée de TD" u="1"/>
        <s v="Gestionnaire sinistre - Juriste" u="1"/>
        <s v="Éducateur sportif" u="1"/>
        <s v="Ingénieur préparation de surface" u="1"/>
        <s v="Coordinateur pédagogique FLSco" u="1"/>
        <s v="Analyse contentieux" u="1"/>
        <s v="Etudiant en thèse sur l'expérience Belle II" u="1"/>
        <s v="Responsable de la Performance/entraîneur " u="1"/>
        <s v="Consultant chargé de mission analyse de cycle de vie &amp; écoconception" u="1"/>
        <s v="Ingénieur en électronique" u="1"/>
        <s v="Assistante commerciale" u="1"/>
        <s v="gestionnaire de base de donnée" u="1"/>
        <s v="directeur de bazar land" u="1"/>
        <s v="Adjoint au chef des services des securités " u="1"/>
        <s v="conseiller clientèle de particulier" u="1"/>
        <s v="Chargée commerce international _x000a_La banque royale Canada" u="1"/>
        <s v="Charge de pilotage" u="1"/>
        <s v="adjointe administratif" u="1"/>
        <s v="directeur de centre de formation" u="1"/>
        <s v="Ingénieur d'énergie électrique" u="1"/>
        <s v="Attachée de direction et Responsable Communication" u="1"/>
        <s v="Juriste en environnement" u="1"/>
        <s v="responsable d'exploitation d'une unité valorisation énergétique" u="1"/>
        <s v="Micro-entrepreneur en tant que consultante webmarketing" u="1"/>
        <s v="Neuropsychologue en cabinet libéral" u="1"/>
        <s v="Webdesigner" u="1"/>
        <s v="Opératrice en horlogerie" u="1"/>
        <s v="Consultant cybersécurité" u="1"/>
        <s v="Médiatrice culturelle vacataire à la Citadelle de Besançon" u="1"/>
        <s v="Attachée de direction" u="1"/>
        <s v="gestion clients" u="1"/>
        <s v="Technicienne risques naturels au département de l'Isère" u="1"/>
        <s v="PMO Tools Assistant" u="1"/>
        <s v="Chef de projet E-commerce" u="1"/>
        <s v="Chef de projet déploiement radio TELECOM" u="1"/>
        <s v="Professeure d'HGEMC" u="1"/>
        <s v="Vacataire" u="1"/>
        <s v="Spécialiste web marketing" u="1"/>
        <s v="enseignant de francais appliqué au tourisme" u="1"/>
        <s v="Chargé d'affaires profesionnel" u="1"/>
        <s v="Ingénieur UX/UI" u="1"/>
        <s v="Ingénieure d'études environnement" u="1"/>
        <s v="Consultant en tant que Product owner chez EDF" u="1"/>
        <s v="assistance d'éducation" u="1"/>
        <s v="assistante d'éducation" u="1"/>
        <s v="CONSEILLER EN STRATÉGIE PATRIMONIALE" u="1"/>
        <s v="Process support engineer" u="1"/>
        <s v="Juriste et gestionnaire de sinistre (courtier)" u="1"/>
        <s v="Assistant marketing et commercial" u="1"/>
        <s v="Responsable des assemblées et des moyens généraux" u="1"/>
        <s v="Cadre d'étude, Ingénieur C#" u="1"/>
        <s v="Consultante commerciale RH" u="1"/>
        <s v="Enseignant en activité physique adapté" u="1"/>
        <s v="Enseignante de Lettres Espagnol" u="1"/>
        <s v="Developpeur front-end et application mobile" u="1"/>
        <s v="Chargé de missions , marché public, juridique et financier" u="1"/>
        <s v="Ingénieur informaticien à CGI Grenoble" u="1"/>
        <s v="Assiatant du vice-president" u="1"/>
        <s v="Responsable Qualité Opérationnelle Grand nord Est" u="1"/>
        <s v="Conducteur de travaux FTTH" u="1"/>
        <s v="Ingénieur technico commercial" u="1"/>
        <s v="enseignement dans le cas de doctorant" u="1"/>
        <s v="Conseiller Pénitentiaire d'Insertion et de Probation" u="1"/>
        <s v="agent chargé d'accueil et de surveillance du patrimoine 2e classe" u="1"/>
        <s v="Chargé de revitalisation du territoire" u="1"/>
        <s v="Psychologue clinicienne en hôpital de jour" u="1"/>
        <s v="professeur contractuel" u="1"/>
        <s v="Chargée de missions S.A.G.E" u="1"/>
        <s v="Juriste d’entreprise" u="1"/>
        <s v="Professeur de biologie-écologie en lycée agricole privé." u="1"/>
        <s v="Chef de secteur" u="1"/>
        <s v="Directrice - Chargée d'études" u="1"/>
        <s v="Chargé Affaires Règlementaires - Proteor Dijon" u="1"/>
        <s v="chef de produit / chef de projet" u="1"/>
        <s v="professeur titulaire du second degré" u="1"/>
        <s v="Ingénieur informatique" u="1"/>
        <s v="Auto entrepreneur psychologue en libéral" u="1"/>
        <s v="Cheffe de Projet E-Commerce" u="1"/>
        <s v="Chargé d'etudes et projets CEE" u="1"/>
        <s v="Psychologue clinicienne titulaire au CHS de Sarreguemines" u="1"/>
        <s v="Agent de bibliothèque" u="1"/>
        <s v="Data manager clinique" u="1"/>
        <s v="professeur/enseignant contractuel" u="1"/>
        <s v="assistante de justice au parquet" u="1"/>
        <s v="Référente de proximité auprès de la DDETSPP" u="1"/>
        <s v="Ingénieur constructeur, et développement" u="1"/>
        <s v="Data manager" u="1"/>
        <s v="Chargée de l'ingénierie du fonds documentaire" u="1"/>
        <s v="Hydrogéologue chargée d'études" u="1"/>
        <s v="Ingénieur en études et développement" u="1"/>
        <s v="Ingénieur recherche et développement" u="1"/>
        <s v="Référente hygiène et sécurité alimentaire " u="1"/>
        <s v="Product Builder" u="1"/>
        <s v="Junior accountant" u="1"/>
        <s v="Communications | Digital platforms Manager" u="1"/>
        <s v="Chargée de missions cee" u="1"/>
        <s v="commercant" u="1"/>
        <s v="Contrôleuse de gestion" u="1"/>
        <s v="Chargée de missions, gestion de crises, planification orsec" u="1"/>
        <s v="Attachée parlementaire" u="1"/>
        <s v="Chargé des achats et de la logistique" u="1"/>
        <s v="Assistant comptable" u="1"/>
        <s v="Teaching assistant_x000a_French teacher" u="1"/>
        <s v="Développeuse conceptrice" u="1"/>
        <s v="Ingénieur géo technique" u="1"/>
        <s v="Assistante administrative et comptable" u="1"/>
        <s v="Head of department MFL" u="1"/>
        <s v="Responsable adjoint d’un service dans l’industrie agroalimentaire" u="1"/>
        <s v="Ingénieur R&amp;D" u="1"/>
        <s v="Ingénieur d’études et de recherche clinique" u="1"/>
        <s v="PhD student" u="1"/>
        <s v="Avocat" u="1"/>
        <s v="Chargée de missions mobilités durables" u="1"/>
        <s v="Gerant" u="1"/>
        <s v="Assistante ressources humaines" u="1"/>
        <s v="Responsable client" u="1"/>
        <s v="Consultant DATA" u="1"/>
        <s v="Chef de produit" u="1"/>
        <s v="Chargée de développement , participation citoyenne" u="1"/>
        <s v="Ingénieur qualite" u="1"/>
        <s v="Chargé de recrutement" u="1"/>
        <s v="conseillère medicale en ARS" u="1"/>
        <s v="Enseignant de maths et de science informatique (Agrégé en maths)" u="1"/>
        <s v="Juriste Affaires" u="1"/>
        <s v="Formatrice de FLE" u="1"/>
        <s v="AED en UPE2A" u="1"/>
        <s v="consultant IT" u="1"/>
        <s v="ingénieur logiciel en informatique" u="1"/>
        <s v="responsable d'affaires" u="1"/>
        <s v="Doctorante en biologie cellulaire spécialité Immunologie" u="1"/>
        <s v="Professeure agrégée de Lettres Modernes" u="1"/>
        <s v="Chargée de comptes" u="1"/>
        <s v="Assistant Juridique en collectivité territoriale " u="1"/>
        <s v="Conseiller en Vente" u="1"/>
        <s v="Analyste informatique" u="1"/>
        <s v="Consultante achat" u="1"/>
        <s v="Chargée d’opérations flux" u="1"/>
        <s v="technicien géomètre" u="1"/>
        <s v="Juriste spécialisé dans les données personnelles" u="1"/>
        <s v="Pizzaïolo" u="1"/>
        <s v="Chef de projet web" u="1"/>
        <s v="Contractuel de l'éducation nationale" u="1"/>
        <s v="Technicien de rivière" u="1"/>
        <s v="Auditeur interne senior" u="1"/>
        <s v="instructeur du droit du sol" u="1"/>
        <s v="Psychologue libéral" u="1"/>
        <s v="Assistante éducative petite enfance" u="1"/>
        <s v="Doctorant contractuel avec service d'enseignement" u="1"/>
        <s v="Ingénieur en géotechnique" u="1"/>
        <s v="enseignant d'anglais contractuel" u="1"/>
        <s v="médecin hospitalier- praticien hospitalier en psychiatrie" u="1"/>
        <s v="Cadre en charge des Ressources Humaines" u="1"/>
        <s v="Psychologue de classe normale" u="1"/>
        <s v="psychologue à la protection judiciaire de la jeunesse" u="1"/>
        <s v="coordinateur études génie civil" u="1"/>
        <s v="Chargée d'appui au délégué à l'accompagnement des reconversions professionnelles" u="1"/>
        <s v="Doctorante" u="1"/>
        <s v="Technicien Méthodes et Data Management" u="1"/>
        <s v="collaborateur de greffe au tribunal de commerce de besancon" u="1"/>
        <s v="Psychologue spécialisé en neuropsychologie dans la fonction publique" u="1"/>
        <s v="développeur informatique à l'université de Caen" u="1"/>
        <s v="Chargée de mission aux Francas du Doubs dans le cadre du these CIFRE" u="1"/>
        <s v="data analiste" u="1"/>
        <s v="Ingénieur, développeur full-tech" u="1"/>
        <s v="professeur" u="1"/>
        <s v="Ingénieur en recherche et développement informatique" u="1"/>
        <s v="Adjointe Ressources Humaines" u="1"/>
        <s v="Ingénieur travaux CFO/CFA" u="1"/>
        <s v="Redacteur web freelance spécialisé finance" u="1"/>
        <s v="Assistante de gestion" u="1"/>
        <s v="Conseiller en insertion professionnelle" u="1"/>
        <s v="Psychologue de l'éducation nationale" u="1"/>
        <s v="Ingénieur d'affaires, chef de projets" u="1"/>
        <s v="technicienne gemapi urbanisme captage" u="1"/>
        <s v="Ingénieur Mmaintenance et Travaux en génie électrique." u="1"/>
        <s v="Vendeuse en boutique" u="1"/>
        <s v="Chargé d’affaires professionnels" u="1"/>
        <s v="Technicien en bureau d'études" u="1"/>
        <s v="Chargé de développement logiciel" u="1"/>
        <s v="Chargé d’études statistiques" u="1"/>
        <s v="Avocate" u="1"/>
        <s v="Conseiller professionnel" u="1"/>
        <s v="Ingénieure logiciel" u="1"/>
        <s v="Conseillère clientèle de professionnels" u="1"/>
        <s v="Chargée d'affaires environnement" u="1"/>
        <s v="chargé d'études dans la prospective scolaire" u="1"/>
        <s v="Artisan restaurateur du patrimoine bâti" u="1"/>
        <s v="ingénieur à la DGA" u="1"/>
        <s v="Référent Bourse de l'Emploi et de l'observatoire territorial" u="1"/>
        <s v="Metteuse en scène" u="1"/>
        <s v="Responsable administratif, communication et développement" u="1"/>
        <s v="enseignant" u="1"/>
        <s v="Chargée de missions auprès des chefs de juridiction " u="1"/>
        <s v="Education" u="1"/>
        <s v="élève gardien de la paix" u="1"/>
        <s v="Rédactrice prestation prévoyance (assurance)" u="1"/>
        <s v="Ingénieur" u="1"/>
        <s v="Chargée de projet AMO" u="1"/>
        <s v="collaborateur de greffe au tribunal de commerce" u="1"/>
        <s v="Events Assistant" u="1"/>
        <s v="Enseignante en activité physique adaptée" u="1"/>
        <s v="Agent de développement au comité Handisport de Moselle" u="1"/>
        <s v="Directeur Technique" u="1"/>
        <s v="responsable galvanoplastie" u="1"/>
        <s v="lectrice fle" u="1"/>
        <s v="entrepreneur" u="1"/>
        <s v="responsable analyste programmeur" u="1"/>
        <s v="Faunisticien" u="1"/>
        <s v="Enseignant de mathématiques, école d'ingénieurs." u="1"/>
        <s v="Contrôle de gestion" u="1"/>
        <s v="Psychologue en libérale" u="1"/>
        <s v="Enseignant contractuel d'anglais  à l'UFR Santé" u="1"/>
        <s v="Professeur de français (FLE PRIMAIRE)" u="1"/>
        <s v="Chargée d'animation e-commerce" u="1"/>
        <s v="Gestionnaire administratif des RH" u="1"/>
        <s v="Chargé d'affaires professionnel" u="1"/>
        <s v="Psychologue clinicienne en pédo psychatrie" u="1"/>
        <s v="Juriste au sein du Conseil départemental d'accès au droit" u="1"/>
        <s v="consultant energie" u="1"/>
        <s v="chargé d'affaires en industrie" u="1"/>
        <s v="ingénieur en développement logiciel" u="1"/>
        <s v="Team leader manufacturing" u="1"/>
        <s v="Gestionnaire marchés publics" u="1"/>
        <s v="Auto-entrepreneuse en tant que préparatrice physique" u="1"/>
        <s v="Développeur junior" u="1"/>
        <s v="INGENEIUR ETUDE ELECTRIQUE" u="1"/>
        <s v="Développeur info nuagique" u="1"/>
        <s v="Chargée de travaux dirigée" u="1"/>
        <s v="Enseignante en école alternative" u="1"/>
        <s v="Risk Investment Officer" u="1"/>
        <s v="Assistante juridique au sein d'un cabinet d'avocat" u="1"/>
        <s v="Responsable Développement Foncier - NEOLIA" u="1"/>
        <s v="Auto entrepreneure consultante en communication" u="1"/>
        <s v="Ouvrier polyvalent" u="1"/>
        <s v="Responsable de site" u="1"/>
        <s v="Responsable web - Lead developer" u="1"/>
        <s v="Joueur de poker professionnel" u="1"/>
        <s v="Neuropsychologue dans un Dispositif d'Autoregulation" u="1"/>
        <s v="Ige en sociologie" u="1"/>
        <s v="Conférencier (statut d’auto-entrepreneur)" u="1"/>
        <s v="Chargée de missions, plan climat, air, énergie territorial" u="1"/>
        <s v="Ingénieur qualité" u="1"/>
        <s v="Junior Consultant &amp; Engineer" u="1"/>
        <s v="Data protection Senior consultant" u="1"/>
        <s v="Manager de proximité" u="1"/>
        <s v="Chargé d'études hydrobiologiste" u="1"/>
        <s v="Chef d’atelier" u="1"/>
        <s v="Contrôleur de gestion " u="1"/>
        <s v="Professeur de mathématiques agrégé stagiaire" u="1"/>
        <s v="gestionnaire adimistratif et RH" u="1"/>
        <s v="maîtresse de maison" u="1"/>
        <s v="Cheffe de projet" u="1"/>
        <s v="Attachée commerciale" u="1"/>
        <s v="responsable de fabrication" u="1"/>
        <s v="Early Stage Researcher - Engineer" u="1"/>
        <s v="Project manager_x000a_product manager_x000a_chef de projet" u="1"/>
        <s v="responsable d'atelier d'usinage" u="1"/>
        <s v="Responsable de services informatiques" u="1"/>
        <s v="Assistant marketing" u="1"/>
        <s v="chargé de recherche" u="1"/>
        <s v="Collaboratrice, comptable" u="1"/>
        <s v="Assistante administrative des ventes export" u="1"/>
        <s v="Contrôleuse de travaux" u="1"/>
        <s v="Développeur web full-stack" u="1"/>
        <s v="Clerc en droit de la famille au sein d’une Étude notariale" u="1"/>
        <s v="Responsable de comptes web-marketing" u="1"/>
        <s v="OPC dévoiement réseaux et travaux préparatoires" u="1"/>
        <s v="Chef de section" u="1"/>
      </sharedItems>
    </cacheField>
    <cacheField name="Profession et catégorie sociale" numFmtId="0">
      <sharedItems containsBlank="1" count="10">
        <s v="Personnel de catégorie A de la fonction publique"/>
        <s v="Ingénieur, cadre, professions intellectuelles supérieures"/>
        <s v="Personnel de catégorie C de la fonction publique"/>
        <s v="Personnel de catégorie B de la fonction publique"/>
        <s v="Emploi de niveau intermédiaire : technicien, agent de maîtrise, maîtrise administrative et commerciale, VRP"/>
        <s v="Employé administratif d’entreprise, de commerce, personnel de service (secrétaire, aide à domicile, hôte-sse de caisse, vendeur, serveur…)"/>
        <s v="Ouvrier"/>
        <s v="Profession libérale"/>
        <s v="Artisan, commerçant, chef d’entreprise"/>
        <m/>
      </sharedItems>
    </cacheField>
    <cacheField name="Type de contrat" numFmtId="0">
      <sharedItems containsBlank="1" count="14">
        <s v="CDD (hors contrats spécifiques au doctorat et y compris saisonnier, contractuel de la fonction publique, ATER, assistant(e) d’éducation, interne en santé, etc)"/>
        <s v="CDI"/>
        <s v="Fonctionnaire (y compris fonctionnaire stagiaire ou élève fonctionnaire)"/>
        <s v="Intérimaire"/>
        <s v="Vacataire"/>
        <s v="Contrat spécifique au doctorat (contrat doctoral, allocation recherche, CIFRE….)"/>
        <s v="Profession libérale, indépendant, chef d’entreprise, auto-entrepreneur"/>
        <s v="Volontariat international (VIE, VIA, VIH, VSI, VIF)"/>
        <s v="Contrat d’apprentissage"/>
        <s v="CDI de chantier, CDI de mission"/>
        <s v="Emplois aidés (Contrat Initiative Emploi, contrat Unique d’insertion…)"/>
        <m/>
        <s v="Autre" u="1"/>
        <s v="Intermittent(e) du spectacle, pigiste" u="1"/>
      </sharedItems>
    </cacheField>
    <cacheField name="Salaire en euros" numFmtId="0">
      <sharedItems containsBlank="1" count="23">
        <s v="entre 2 400 et 2 599 €"/>
        <s v="entre 2 000 et 2 199 €"/>
        <s v="entre 1 600 et 1 799 €"/>
        <s v="entre 1 800 et 1 999 €"/>
        <m/>
        <s v="entre 2 200 et 2 399 €"/>
        <s v="entre 1 200 et 1 399 €"/>
        <s v="entre 1 400 et 1 599 €"/>
        <s v="Moins de 1 000 €"/>
        <s v="entre 2 600 et 2 799 €"/>
        <s v="plus de 2 800 €"/>
        <s v="entre 1 000 et 1 199 €"/>
        <s v="entre 1 800 et 1 999€" u="1"/>
        <s v="entre 2 000 et 2 199€" u="1"/>
        <s v="moins de 1 000€" u="1"/>
        <s v="entre 2 200 et 2 399€" u="1"/>
        <s v="entre 2 400 et 2 599€" u="1"/>
        <s v="entre 2 600 et 2 799€" u="1"/>
        <s v="plus de 2 800€" u="1"/>
        <s v="entre 1 000 et 1 199€" u="1"/>
        <s v="entre 1 200 et 1 399€" u="1"/>
        <s v="entre 1 400 et 1 599€" u="1"/>
        <s v="entre 1 600 et 1 799€" u="1"/>
      </sharedItems>
    </cacheField>
    <cacheField name="Type d'employeur" numFmtId="0">
      <sharedItems containsBlank="1" count="11">
        <s v="La fonction publique (d’Etat, territoriale ou hospitalière)"/>
        <s v="Une association ou un organisme à but non lucratif"/>
        <s v="Une entreprise privée"/>
        <s v="NC"/>
        <s v="Une entreprise publique (La Poste, SNCF, EDF, France Télévisions….)"/>
        <s v="Une société d’économie mixte"/>
        <s v="Vous-même (Indépendant, auto-entrepreneur, profession libérale, freelance)"/>
        <s v="Une personne exerçant une profession libérale ou un indépendant (avocat, notaire, médecin...)"/>
        <s v="Une organisation internationale (OCDE, ONU, FMI, CPI...) ou une institution de l'Union Européenne (Commission, Parlement, BCE, CJUE...)"/>
        <m/>
        <s v="Un particulier" u="1"/>
      </sharedItems>
    </cacheField>
    <cacheField name="Activité de l'entreprise" numFmtId="0">
      <sharedItems containsBlank="1" count="16">
        <s v="Administration publique (hors enseignement)"/>
        <s v="Santé humaine et action sociale"/>
        <s v="NC"/>
        <s v="Activités immobilières"/>
        <s v="Activités spécialisées, scientifiques et techniques"/>
        <s v="Enseignement"/>
        <s v="Commerce, transports, hébergement et restauration"/>
        <s v="Industries (manufacturières, extractives et autres)"/>
        <s v="Activités de services administratifs et de soutien"/>
        <s v="Information et communication (y compris informatique)"/>
        <s v="Activités financières et d’assurance"/>
        <s v="Autres activités de service (dont organismes extracommunautaires, ménages en tant qu’employeurs…)"/>
        <s v="Arts, spectacles et activités récréatives"/>
        <s v="Construction"/>
        <m/>
        <s v="Agriculture, sylviculture et pêche" u="1"/>
      </sharedItems>
    </cacheField>
    <cacheField name="Lieu de l'emploi" numFmtId="0">
      <sharedItems containsBlank="1" count="83">
        <s v="Saône-et-Loire"/>
        <s v="Doubs"/>
        <s v="Haute-Saône"/>
        <m/>
        <s v="Ain"/>
        <s v="Territoire de Belfort"/>
        <s v="Paris"/>
        <s v="Côte-d'Or"/>
        <s v="Mayotte"/>
        <s v="Nord"/>
        <s v="Seine-et-Marne"/>
        <s v="Puy-de-Dôme"/>
        <s v="Seine-Saint-Denis"/>
        <s v="Seine-Maritime"/>
        <s v="Gironde"/>
        <s v="Isère"/>
        <s v="Alpes-Maritimes"/>
        <s v="Etranger"/>
        <s v="Calvados"/>
        <s v="Indre-et-Loire"/>
        <s v="Loire"/>
        <s v="Rhône"/>
        <s v="Charente"/>
        <s v="Haut-Rhin"/>
        <s v="Aveyron"/>
        <s v="Charente-Maritime"/>
        <s v="Bas-Rhin"/>
        <s v="Finistère"/>
        <s v="Bouches-du-Rhône"/>
        <s v="Hauts-de-Seine"/>
        <s v="Vosges"/>
        <s v="Yonne"/>
        <s v="Haute-Marne"/>
        <s v="Loiret"/>
        <s v="Loire-Atlantique"/>
        <s v="Jura"/>
        <s v="Var"/>
        <s v="Oise"/>
        <s v="Marne"/>
        <s v="La Réunion"/>
        <s v="Yvelines"/>
        <s v="Meurthe-et-Moselle"/>
        <s v="Haute-Garonne"/>
        <s v="Moselle"/>
        <s v="Hérault"/>
        <s v="Drôme"/>
        <s v="Val-de-Marne"/>
        <s v="Haute-Savoie"/>
        <s v="Maine-et-Loire"/>
        <s v="Morbihan"/>
        <s v="Gard"/>
        <s v="Martinique"/>
        <s v="Deux-Sèvres"/>
        <s v="Aude"/>
        <s v="Savoie"/>
        <s v="Essonne"/>
        <s v="Val-d'Oise"/>
        <s v="Aube"/>
        <s v="Pas-de-Calais"/>
        <s v="Cantal"/>
        <s v="Nièvre"/>
        <s v="Vendée"/>
        <s v="Tarn-et-Garonne"/>
        <s v="Manche"/>
        <s v="Vaucluse" u="1"/>
        <s v="Alpes-de-Haute-Provence" u="1"/>
        <s v="Tarn" u="1"/>
        <s v="Meuse" u="1"/>
        <s v="Ardennes" u="1"/>
        <s v="Dordogne" u="1"/>
        <s v="Somme" u="1"/>
        <s v="Côtes-d'Armor" u="1"/>
        <s v="Pyrénées-Atlantiques" u="1"/>
        <s v="Hautes-Pyrénées" u="1"/>
        <s v="Hautes-Alpes" u="1"/>
        <s v="Corrèze" u="1"/>
        <s v="Aisne" u="1"/>
        <s v="Orne" u="1"/>
        <s v="Cher" u="1"/>
        <s v="Ille-et-Vilaine" u="1"/>
        <s v="Allier" u="1"/>
        <s v="Eure-et-Loir" u="1"/>
        <s v="Loir-et-Cher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8">
  <r>
    <s v="Droit, économie, gestion"/>
    <x v="0"/>
    <x v="0"/>
    <x v="0"/>
    <x v="0"/>
    <x v="0"/>
    <x v="0"/>
    <x v="0"/>
    <x v="0"/>
  </r>
  <r>
    <s v="Droit, économie, gestion"/>
    <x v="0"/>
    <x v="1"/>
    <x v="1"/>
    <x v="0"/>
    <x v="1"/>
    <x v="1"/>
    <x v="1"/>
    <x v="1"/>
  </r>
  <r>
    <s v="Droit, économie, gestion"/>
    <x v="0"/>
    <x v="2"/>
    <x v="2"/>
    <x v="0"/>
    <x v="2"/>
    <x v="0"/>
    <x v="0"/>
    <x v="1"/>
  </r>
  <r>
    <s v="Droit, économie, gestion"/>
    <x v="0"/>
    <x v="3"/>
    <x v="0"/>
    <x v="1"/>
    <x v="1"/>
    <x v="0"/>
    <x v="0"/>
    <x v="1"/>
  </r>
  <r>
    <s v="Droit, économie, gestion"/>
    <x v="0"/>
    <x v="4"/>
    <x v="3"/>
    <x v="0"/>
    <x v="3"/>
    <x v="0"/>
    <x v="0"/>
    <x v="1"/>
  </r>
  <r>
    <s v="Droit, économie, gestion"/>
    <x v="0"/>
    <x v="5"/>
    <x v="0"/>
    <x v="0"/>
    <x v="2"/>
    <x v="0"/>
    <x v="0"/>
    <x v="2"/>
  </r>
  <r>
    <s v="Droit, économie, gestion"/>
    <x v="0"/>
    <x v="6"/>
    <x v="0"/>
    <x v="0"/>
    <x v="1"/>
    <x v="0"/>
    <x v="0"/>
    <x v="1"/>
  </r>
  <r>
    <s v="Droit, économie, gestion"/>
    <x v="0"/>
    <x v="7"/>
    <x v="2"/>
    <x v="2"/>
    <x v="1"/>
    <x v="0"/>
    <x v="0"/>
    <x v="2"/>
  </r>
  <r>
    <s v="Droit, économie, gestion"/>
    <x v="0"/>
    <x v="8"/>
    <x v="0"/>
    <x v="0"/>
    <x v="0"/>
    <x v="0"/>
    <x v="0"/>
    <x v="1"/>
  </r>
  <r>
    <s v="Droit, économie, gestion"/>
    <x v="0"/>
    <x v="9"/>
    <x v="0"/>
    <x v="2"/>
    <x v="3"/>
    <x v="0"/>
    <x v="0"/>
    <x v="1"/>
  </r>
  <r>
    <s v="Droit, économie, gestion"/>
    <x v="0"/>
    <x v="10"/>
    <x v="0"/>
    <x v="2"/>
    <x v="4"/>
    <x v="0"/>
    <x v="2"/>
    <x v="3"/>
  </r>
  <r>
    <s v="Droit, économie, gestion"/>
    <x v="0"/>
    <x v="11"/>
    <x v="4"/>
    <x v="1"/>
    <x v="2"/>
    <x v="2"/>
    <x v="3"/>
    <x v="4"/>
  </r>
  <r>
    <s v="Droit, économie, gestion"/>
    <x v="0"/>
    <x v="12"/>
    <x v="0"/>
    <x v="0"/>
    <x v="5"/>
    <x v="0"/>
    <x v="0"/>
    <x v="5"/>
  </r>
  <r>
    <s v="Droit, économie, gestion"/>
    <x v="0"/>
    <x v="13"/>
    <x v="1"/>
    <x v="1"/>
    <x v="1"/>
    <x v="2"/>
    <x v="4"/>
    <x v="6"/>
  </r>
  <r>
    <s v="Droit, économie, gestion"/>
    <x v="0"/>
    <x v="14"/>
    <x v="1"/>
    <x v="1"/>
    <x v="1"/>
    <x v="2"/>
    <x v="4"/>
    <x v="7"/>
  </r>
  <r>
    <s v="Droit, économie, gestion"/>
    <x v="0"/>
    <x v="15"/>
    <x v="3"/>
    <x v="0"/>
    <x v="0"/>
    <x v="0"/>
    <x v="0"/>
    <x v="1"/>
  </r>
  <r>
    <s v="Droit, économie, gestion"/>
    <x v="0"/>
    <x v="16"/>
    <x v="0"/>
    <x v="0"/>
    <x v="2"/>
    <x v="0"/>
    <x v="0"/>
    <x v="1"/>
  </r>
  <r>
    <s v="Droit, économie, gestion"/>
    <x v="0"/>
    <x v="17"/>
    <x v="0"/>
    <x v="0"/>
    <x v="3"/>
    <x v="0"/>
    <x v="5"/>
    <x v="1"/>
  </r>
  <r>
    <s v="Droit, économie, gestion"/>
    <x v="0"/>
    <x v="18"/>
    <x v="5"/>
    <x v="1"/>
    <x v="6"/>
    <x v="2"/>
    <x v="6"/>
    <x v="1"/>
  </r>
  <r>
    <s v="Droit, économie, gestion"/>
    <x v="0"/>
    <x v="19"/>
    <x v="6"/>
    <x v="1"/>
    <x v="2"/>
    <x v="2"/>
    <x v="7"/>
    <x v="1"/>
  </r>
  <r>
    <s v="Droit, économie, gestion"/>
    <x v="0"/>
    <x v="20"/>
    <x v="0"/>
    <x v="0"/>
    <x v="0"/>
    <x v="0"/>
    <x v="0"/>
    <x v="8"/>
  </r>
  <r>
    <s v="Droit, économie, gestion"/>
    <x v="0"/>
    <x v="13"/>
    <x v="0"/>
    <x v="0"/>
    <x v="1"/>
    <x v="0"/>
    <x v="1"/>
    <x v="9"/>
  </r>
  <r>
    <s v="Droit, économie, gestion"/>
    <x v="0"/>
    <x v="21"/>
    <x v="0"/>
    <x v="2"/>
    <x v="1"/>
    <x v="0"/>
    <x v="0"/>
    <x v="10"/>
  </r>
  <r>
    <s v="Droit, économie, gestion"/>
    <x v="0"/>
    <x v="22"/>
    <x v="0"/>
    <x v="2"/>
    <x v="5"/>
    <x v="0"/>
    <x v="0"/>
    <x v="11"/>
  </r>
  <r>
    <s v="Droit, économie, gestion"/>
    <x v="0"/>
    <x v="23"/>
    <x v="0"/>
    <x v="0"/>
    <x v="1"/>
    <x v="0"/>
    <x v="0"/>
    <x v="6"/>
  </r>
  <r>
    <s v="Droit, économie, gestion"/>
    <x v="0"/>
    <x v="24"/>
    <x v="3"/>
    <x v="0"/>
    <x v="3"/>
    <x v="0"/>
    <x v="0"/>
    <x v="1"/>
  </r>
  <r>
    <s v="Droit, économie, gestion"/>
    <x v="0"/>
    <x v="25"/>
    <x v="0"/>
    <x v="2"/>
    <x v="4"/>
    <x v="0"/>
    <x v="5"/>
    <x v="1"/>
  </r>
  <r>
    <s v="Sciences humaines et sociales"/>
    <x v="1"/>
    <x v="26"/>
    <x v="1"/>
    <x v="0"/>
    <x v="4"/>
    <x v="3"/>
    <x v="2"/>
    <x v="3"/>
  </r>
  <r>
    <s v="Sciences humaines et sociales"/>
    <x v="1"/>
    <x v="27"/>
    <x v="6"/>
    <x v="3"/>
    <x v="7"/>
    <x v="2"/>
    <x v="8"/>
    <x v="1"/>
  </r>
  <r>
    <s v="Sciences humaines et sociales"/>
    <x v="1"/>
    <x v="28"/>
    <x v="0"/>
    <x v="0"/>
    <x v="7"/>
    <x v="0"/>
    <x v="4"/>
    <x v="9"/>
  </r>
  <r>
    <s v="Arts, lettres, langues"/>
    <x v="2"/>
    <x v="29"/>
    <x v="2"/>
    <x v="0"/>
    <x v="6"/>
    <x v="0"/>
    <x v="5"/>
    <x v="1"/>
  </r>
  <r>
    <s v="Arts, lettres, langues"/>
    <x v="2"/>
    <x v="30"/>
    <x v="3"/>
    <x v="4"/>
    <x v="8"/>
    <x v="0"/>
    <x v="0"/>
    <x v="12"/>
  </r>
  <r>
    <s v="Sciences, technologies, santé"/>
    <x v="3"/>
    <x v="31"/>
    <x v="0"/>
    <x v="2"/>
    <x v="9"/>
    <x v="0"/>
    <x v="1"/>
    <x v="1"/>
  </r>
  <r>
    <s v="Sciences, technologies, santé"/>
    <x v="3"/>
    <x v="32"/>
    <x v="3"/>
    <x v="0"/>
    <x v="2"/>
    <x v="0"/>
    <x v="1"/>
    <x v="7"/>
  </r>
  <r>
    <s v="Sciences, technologies, santé"/>
    <x v="3"/>
    <x v="33"/>
    <x v="0"/>
    <x v="0"/>
    <x v="4"/>
    <x v="0"/>
    <x v="1"/>
    <x v="1"/>
  </r>
  <r>
    <s v="Sciences, technologies, santé"/>
    <x v="3"/>
    <x v="34"/>
    <x v="3"/>
    <x v="5"/>
    <x v="2"/>
    <x v="0"/>
    <x v="5"/>
    <x v="13"/>
  </r>
  <r>
    <s v="Sciences, technologies, santé"/>
    <x v="3"/>
    <x v="35"/>
    <x v="0"/>
    <x v="5"/>
    <x v="2"/>
    <x v="0"/>
    <x v="5"/>
    <x v="1"/>
  </r>
  <r>
    <s v="Sciences, technologies, santé"/>
    <x v="3"/>
    <x v="36"/>
    <x v="0"/>
    <x v="5"/>
    <x v="1"/>
    <x v="0"/>
    <x v="5"/>
    <x v="14"/>
  </r>
  <r>
    <s v="Sciences, technologies, santé"/>
    <x v="3"/>
    <x v="37"/>
    <x v="0"/>
    <x v="0"/>
    <x v="10"/>
    <x v="0"/>
    <x v="1"/>
    <x v="1"/>
  </r>
  <r>
    <s v="Sciences, technologies, santé"/>
    <x v="3"/>
    <x v="38"/>
    <x v="0"/>
    <x v="2"/>
    <x v="10"/>
    <x v="0"/>
    <x v="1"/>
    <x v="15"/>
  </r>
  <r>
    <s v="Sciences, technologies, santé"/>
    <x v="3"/>
    <x v="39"/>
    <x v="0"/>
    <x v="0"/>
    <x v="3"/>
    <x v="0"/>
    <x v="4"/>
    <x v="16"/>
  </r>
  <r>
    <s v="Sciences, technologies, santé"/>
    <x v="3"/>
    <x v="40"/>
    <x v="0"/>
    <x v="0"/>
    <x v="4"/>
    <x v="0"/>
    <x v="1"/>
    <x v="17"/>
  </r>
  <r>
    <s v="Sciences, technologies, santé"/>
    <x v="3"/>
    <x v="33"/>
    <x v="0"/>
    <x v="0"/>
    <x v="4"/>
    <x v="0"/>
    <x v="1"/>
    <x v="18"/>
  </r>
  <r>
    <s v="Sciences, technologies, santé"/>
    <x v="3"/>
    <x v="36"/>
    <x v="0"/>
    <x v="5"/>
    <x v="2"/>
    <x v="0"/>
    <x v="5"/>
    <x v="19"/>
  </r>
  <r>
    <s v="Sciences, technologies, santé"/>
    <x v="3"/>
    <x v="41"/>
    <x v="0"/>
    <x v="1"/>
    <x v="0"/>
    <x v="0"/>
    <x v="5"/>
    <x v="1"/>
  </r>
  <r>
    <s v="Sciences, technologies, santé"/>
    <x v="4"/>
    <x v="42"/>
    <x v="1"/>
    <x v="1"/>
    <x v="1"/>
    <x v="2"/>
    <x v="9"/>
    <x v="20"/>
  </r>
  <r>
    <s v="Sciences, technologies, santé"/>
    <x v="4"/>
    <x v="42"/>
    <x v="0"/>
    <x v="0"/>
    <x v="7"/>
    <x v="0"/>
    <x v="4"/>
    <x v="1"/>
  </r>
  <r>
    <s v="Sciences, technologies, santé"/>
    <x v="4"/>
    <x v="43"/>
    <x v="4"/>
    <x v="1"/>
    <x v="1"/>
    <x v="2"/>
    <x v="7"/>
    <x v="21"/>
  </r>
  <r>
    <s v="Sciences, technologies, santé"/>
    <x v="4"/>
    <x v="44"/>
    <x v="1"/>
    <x v="1"/>
    <x v="9"/>
    <x v="2"/>
    <x v="6"/>
    <x v="11"/>
  </r>
  <r>
    <s v="Sciences, technologies, santé"/>
    <x v="4"/>
    <x v="45"/>
    <x v="1"/>
    <x v="1"/>
    <x v="10"/>
    <x v="2"/>
    <x v="7"/>
    <x v="1"/>
  </r>
  <r>
    <s v="Sciences, technologies, santé"/>
    <x v="4"/>
    <x v="46"/>
    <x v="1"/>
    <x v="1"/>
    <x v="4"/>
    <x v="2"/>
    <x v="7"/>
    <x v="17"/>
  </r>
  <r>
    <s v="Sciences, technologies, santé"/>
    <x v="4"/>
    <x v="47"/>
    <x v="0"/>
    <x v="5"/>
    <x v="2"/>
    <x v="0"/>
    <x v="0"/>
    <x v="1"/>
  </r>
  <r>
    <s v="Sciences, technologies, santé"/>
    <x v="4"/>
    <x v="48"/>
    <x v="4"/>
    <x v="1"/>
    <x v="3"/>
    <x v="2"/>
    <x v="7"/>
    <x v="22"/>
  </r>
  <r>
    <s v="Sciences, technologies, santé"/>
    <x v="4"/>
    <x v="49"/>
    <x v="1"/>
    <x v="1"/>
    <x v="10"/>
    <x v="2"/>
    <x v="7"/>
    <x v="15"/>
  </r>
  <r>
    <s v="Sciences, technologies, santé"/>
    <x v="4"/>
    <x v="50"/>
    <x v="4"/>
    <x v="1"/>
    <x v="4"/>
    <x v="3"/>
    <x v="2"/>
    <x v="3"/>
  </r>
  <r>
    <s v="Droit, économie, gestion"/>
    <x v="5"/>
    <x v="51"/>
    <x v="4"/>
    <x v="1"/>
    <x v="1"/>
    <x v="2"/>
    <x v="4"/>
    <x v="1"/>
  </r>
  <r>
    <s v="Droit, économie, gestion"/>
    <x v="5"/>
    <x v="52"/>
    <x v="1"/>
    <x v="1"/>
    <x v="1"/>
    <x v="2"/>
    <x v="10"/>
    <x v="1"/>
  </r>
  <r>
    <s v="Droit, économie, gestion"/>
    <x v="5"/>
    <x v="53"/>
    <x v="4"/>
    <x v="1"/>
    <x v="3"/>
    <x v="2"/>
    <x v="4"/>
    <x v="1"/>
  </r>
  <r>
    <s v="Droit, économie, gestion"/>
    <x v="5"/>
    <x v="54"/>
    <x v="4"/>
    <x v="1"/>
    <x v="1"/>
    <x v="2"/>
    <x v="4"/>
    <x v="0"/>
  </r>
  <r>
    <s v="Droit, économie, gestion"/>
    <x v="5"/>
    <x v="51"/>
    <x v="4"/>
    <x v="1"/>
    <x v="1"/>
    <x v="2"/>
    <x v="4"/>
    <x v="21"/>
  </r>
  <r>
    <s v="Droit, économie, gestion"/>
    <x v="5"/>
    <x v="55"/>
    <x v="1"/>
    <x v="1"/>
    <x v="5"/>
    <x v="2"/>
    <x v="4"/>
    <x v="21"/>
  </r>
  <r>
    <s v="Droit, économie, gestion"/>
    <x v="5"/>
    <x v="56"/>
    <x v="4"/>
    <x v="1"/>
    <x v="3"/>
    <x v="2"/>
    <x v="4"/>
    <x v="21"/>
  </r>
  <r>
    <s v="Droit, économie, gestion"/>
    <x v="5"/>
    <x v="57"/>
    <x v="4"/>
    <x v="1"/>
    <x v="4"/>
    <x v="3"/>
    <x v="2"/>
    <x v="3"/>
  </r>
  <r>
    <s v="Droit, économie, gestion"/>
    <x v="5"/>
    <x v="55"/>
    <x v="1"/>
    <x v="1"/>
    <x v="3"/>
    <x v="2"/>
    <x v="4"/>
    <x v="1"/>
  </r>
  <r>
    <s v="Droit, économie, gestion"/>
    <x v="5"/>
    <x v="58"/>
    <x v="1"/>
    <x v="1"/>
    <x v="3"/>
    <x v="2"/>
    <x v="4"/>
    <x v="23"/>
  </r>
  <r>
    <s v="Droit, économie, gestion"/>
    <x v="5"/>
    <x v="55"/>
    <x v="1"/>
    <x v="1"/>
    <x v="9"/>
    <x v="2"/>
    <x v="4"/>
    <x v="7"/>
  </r>
  <r>
    <s v="Droit, économie, gestion"/>
    <x v="5"/>
    <x v="55"/>
    <x v="1"/>
    <x v="1"/>
    <x v="0"/>
    <x v="2"/>
    <x v="4"/>
    <x v="21"/>
  </r>
  <r>
    <s v="Sciences humaines et sociales"/>
    <x v="6"/>
    <x v="59"/>
    <x v="4"/>
    <x v="1"/>
    <x v="4"/>
    <x v="4"/>
    <x v="6"/>
    <x v="1"/>
  </r>
  <r>
    <s v="Sciences humaines et sociales"/>
    <x v="6"/>
    <x v="60"/>
    <x v="4"/>
    <x v="1"/>
    <x v="1"/>
    <x v="2"/>
    <x v="9"/>
    <x v="1"/>
  </r>
  <r>
    <s v="Sciences humaines et sociales"/>
    <x v="6"/>
    <x v="61"/>
    <x v="4"/>
    <x v="1"/>
    <x v="4"/>
    <x v="2"/>
    <x v="4"/>
    <x v="24"/>
  </r>
  <r>
    <s v="Sciences humaines et sociales"/>
    <x v="6"/>
    <x v="62"/>
    <x v="4"/>
    <x v="0"/>
    <x v="4"/>
    <x v="3"/>
    <x v="2"/>
    <x v="3"/>
  </r>
  <r>
    <s v="Sciences humaines et sociales"/>
    <x v="6"/>
    <x v="63"/>
    <x v="4"/>
    <x v="1"/>
    <x v="1"/>
    <x v="5"/>
    <x v="7"/>
    <x v="1"/>
  </r>
  <r>
    <s v="Sciences humaines et sociales"/>
    <x v="6"/>
    <x v="64"/>
    <x v="1"/>
    <x v="1"/>
    <x v="9"/>
    <x v="2"/>
    <x v="7"/>
    <x v="1"/>
  </r>
  <r>
    <s v="Sciences humaines et sociales"/>
    <x v="6"/>
    <x v="65"/>
    <x v="1"/>
    <x v="1"/>
    <x v="2"/>
    <x v="2"/>
    <x v="4"/>
    <x v="5"/>
  </r>
  <r>
    <s v="Sciences humaines et sociales"/>
    <x v="6"/>
    <x v="66"/>
    <x v="4"/>
    <x v="0"/>
    <x v="3"/>
    <x v="2"/>
    <x v="7"/>
    <x v="25"/>
  </r>
  <r>
    <s v="Sciences humaines et sociales"/>
    <x v="6"/>
    <x v="67"/>
    <x v="1"/>
    <x v="0"/>
    <x v="10"/>
    <x v="2"/>
    <x v="4"/>
    <x v="15"/>
  </r>
  <r>
    <s v="Sciences humaines et sociales"/>
    <x v="6"/>
    <x v="68"/>
    <x v="4"/>
    <x v="1"/>
    <x v="1"/>
    <x v="1"/>
    <x v="11"/>
    <x v="26"/>
  </r>
  <r>
    <s v="Sciences humaines et sociales"/>
    <x v="6"/>
    <x v="69"/>
    <x v="1"/>
    <x v="1"/>
    <x v="0"/>
    <x v="2"/>
    <x v="9"/>
    <x v="27"/>
  </r>
  <r>
    <s v="Sciences humaines et sociales"/>
    <x v="6"/>
    <x v="70"/>
    <x v="7"/>
    <x v="6"/>
    <x v="9"/>
    <x v="6"/>
    <x v="9"/>
    <x v="28"/>
  </r>
  <r>
    <s v="Sciences humaines et sociales"/>
    <x v="6"/>
    <x v="71"/>
    <x v="1"/>
    <x v="1"/>
    <x v="4"/>
    <x v="2"/>
    <x v="9"/>
    <x v="1"/>
  </r>
  <r>
    <s v="Sciences humaines et sociales"/>
    <x v="6"/>
    <x v="72"/>
    <x v="1"/>
    <x v="1"/>
    <x v="1"/>
    <x v="2"/>
    <x v="9"/>
    <x v="1"/>
  </r>
  <r>
    <s v="Sciences humaines et sociales"/>
    <x v="6"/>
    <x v="73"/>
    <x v="1"/>
    <x v="1"/>
    <x v="1"/>
    <x v="2"/>
    <x v="7"/>
    <x v="21"/>
  </r>
  <r>
    <s v="Sciences humaines et sociales"/>
    <x v="6"/>
    <x v="74"/>
    <x v="1"/>
    <x v="1"/>
    <x v="0"/>
    <x v="2"/>
    <x v="9"/>
    <x v="29"/>
  </r>
  <r>
    <s v="Droit, économie, gestion"/>
    <x v="7"/>
    <x v="75"/>
    <x v="1"/>
    <x v="0"/>
    <x v="10"/>
    <x v="2"/>
    <x v="4"/>
    <x v="30"/>
  </r>
  <r>
    <s v="Droit, économie, gestion"/>
    <x v="7"/>
    <x v="76"/>
    <x v="1"/>
    <x v="1"/>
    <x v="1"/>
    <x v="7"/>
    <x v="4"/>
    <x v="2"/>
  </r>
  <r>
    <s v="Droit, économie, gestion"/>
    <x v="7"/>
    <x v="13"/>
    <x v="1"/>
    <x v="1"/>
    <x v="10"/>
    <x v="5"/>
    <x v="7"/>
    <x v="23"/>
  </r>
  <r>
    <s v="Droit, économie, gestion"/>
    <x v="7"/>
    <x v="77"/>
    <x v="1"/>
    <x v="1"/>
    <x v="1"/>
    <x v="2"/>
    <x v="6"/>
    <x v="15"/>
  </r>
  <r>
    <s v="Droit, économie, gestion"/>
    <x v="8"/>
    <x v="78"/>
    <x v="1"/>
    <x v="1"/>
    <x v="1"/>
    <x v="2"/>
    <x v="6"/>
    <x v="31"/>
  </r>
  <r>
    <s v="Droit, économie, gestion"/>
    <x v="8"/>
    <x v="79"/>
    <x v="1"/>
    <x v="1"/>
    <x v="9"/>
    <x v="2"/>
    <x v="4"/>
    <x v="2"/>
  </r>
  <r>
    <s v="Droit, économie, gestion"/>
    <x v="8"/>
    <x v="79"/>
    <x v="1"/>
    <x v="0"/>
    <x v="10"/>
    <x v="2"/>
    <x v="7"/>
    <x v="20"/>
  </r>
  <r>
    <s v="Droit, économie, gestion"/>
    <x v="8"/>
    <x v="80"/>
    <x v="1"/>
    <x v="1"/>
    <x v="3"/>
    <x v="2"/>
    <x v="4"/>
    <x v="20"/>
  </r>
  <r>
    <s v="Droit, économie, gestion"/>
    <x v="8"/>
    <x v="81"/>
    <x v="4"/>
    <x v="1"/>
    <x v="1"/>
    <x v="2"/>
    <x v="1"/>
    <x v="21"/>
  </r>
  <r>
    <s v="Droit, économie, gestion"/>
    <x v="8"/>
    <x v="82"/>
    <x v="1"/>
    <x v="1"/>
    <x v="10"/>
    <x v="2"/>
    <x v="11"/>
    <x v="32"/>
  </r>
  <r>
    <s v="Droit, économie, gestion"/>
    <x v="8"/>
    <x v="79"/>
    <x v="1"/>
    <x v="1"/>
    <x v="3"/>
    <x v="2"/>
    <x v="4"/>
    <x v="1"/>
  </r>
  <r>
    <s v="Droit, économie, gestion"/>
    <x v="8"/>
    <x v="83"/>
    <x v="1"/>
    <x v="1"/>
    <x v="2"/>
    <x v="2"/>
    <x v="4"/>
    <x v="7"/>
  </r>
  <r>
    <s v="Droit, économie, gestion"/>
    <x v="8"/>
    <x v="84"/>
    <x v="1"/>
    <x v="0"/>
    <x v="4"/>
    <x v="2"/>
    <x v="5"/>
    <x v="21"/>
  </r>
  <r>
    <s v="Droit, économie, gestion"/>
    <x v="8"/>
    <x v="85"/>
    <x v="4"/>
    <x v="1"/>
    <x v="1"/>
    <x v="2"/>
    <x v="7"/>
    <x v="1"/>
  </r>
  <r>
    <s v="Droit, économie, gestion"/>
    <x v="8"/>
    <x v="13"/>
    <x v="1"/>
    <x v="1"/>
    <x v="3"/>
    <x v="7"/>
    <x v="11"/>
    <x v="1"/>
  </r>
  <r>
    <s v="Droit, économie, gestion"/>
    <x v="8"/>
    <x v="86"/>
    <x v="1"/>
    <x v="1"/>
    <x v="1"/>
    <x v="2"/>
    <x v="4"/>
    <x v="21"/>
  </r>
  <r>
    <s v="Droit, économie, gestion"/>
    <x v="8"/>
    <x v="79"/>
    <x v="1"/>
    <x v="1"/>
    <x v="5"/>
    <x v="2"/>
    <x v="10"/>
    <x v="1"/>
  </r>
  <r>
    <s v="Droit, économie, gestion"/>
    <x v="8"/>
    <x v="87"/>
    <x v="1"/>
    <x v="1"/>
    <x v="1"/>
    <x v="2"/>
    <x v="11"/>
    <x v="1"/>
  </r>
  <r>
    <s v="Droit, économie, gestion"/>
    <x v="8"/>
    <x v="88"/>
    <x v="1"/>
    <x v="1"/>
    <x v="3"/>
    <x v="7"/>
    <x v="4"/>
    <x v="1"/>
  </r>
  <r>
    <s v="Droit, économie, gestion"/>
    <x v="8"/>
    <x v="89"/>
    <x v="5"/>
    <x v="1"/>
    <x v="7"/>
    <x v="2"/>
    <x v="12"/>
    <x v="1"/>
  </r>
  <r>
    <s v="Droit, économie, gestion"/>
    <x v="8"/>
    <x v="90"/>
    <x v="1"/>
    <x v="1"/>
    <x v="10"/>
    <x v="2"/>
    <x v="7"/>
    <x v="6"/>
  </r>
  <r>
    <s v="Droit, économie, gestion"/>
    <x v="8"/>
    <x v="88"/>
    <x v="1"/>
    <x v="1"/>
    <x v="10"/>
    <x v="1"/>
    <x v="11"/>
    <x v="1"/>
  </r>
  <r>
    <s v="Droit, économie, gestion"/>
    <x v="8"/>
    <x v="88"/>
    <x v="1"/>
    <x v="1"/>
    <x v="3"/>
    <x v="2"/>
    <x v="9"/>
    <x v="15"/>
  </r>
  <r>
    <s v="Droit, économie, gestion"/>
    <x v="8"/>
    <x v="91"/>
    <x v="1"/>
    <x v="1"/>
    <x v="3"/>
    <x v="2"/>
    <x v="4"/>
    <x v="1"/>
  </r>
  <r>
    <s v="Droit, économie, gestion"/>
    <x v="8"/>
    <x v="92"/>
    <x v="4"/>
    <x v="1"/>
    <x v="3"/>
    <x v="2"/>
    <x v="10"/>
    <x v="1"/>
  </r>
  <r>
    <s v="Droit, économie, gestion"/>
    <x v="8"/>
    <x v="93"/>
    <x v="1"/>
    <x v="1"/>
    <x v="4"/>
    <x v="1"/>
    <x v="8"/>
    <x v="33"/>
  </r>
  <r>
    <s v="Droit, économie, gestion"/>
    <x v="8"/>
    <x v="94"/>
    <x v="0"/>
    <x v="0"/>
    <x v="5"/>
    <x v="0"/>
    <x v="11"/>
    <x v="6"/>
  </r>
  <r>
    <s v="Droit, économie, gestion"/>
    <x v="9"/>
    <x v="95"/>
    <x v="1"/>
    <x v="1"/>
    <x v="10"/>
    <x v="2"/>
    <x v="7"/>
    <x v="21"/>
  </r>
  <r>
    <s v="Droit, économie, gestion"/>
    <x v="9"/>
    <x v="96"/>
    <x v="1"/>
    <x v="1"/>
    <x v="5"/>
    <x v="2"/>
    <x v="7"/>
    <x v="34"/>
  </r>
  <r>
    <s v="Droit, économie, gestion"/>
    <x v="9"/>
    <x v="13"/>
    <x v="1"/>
    <x v="0"/>
    <x v="1"/>
    <x v="2"/>
    <x v="7"/>
    <x v="26"/>
  </r>
  <r>
    <s v="Droit, économie, gestion"/>
    <x v="9"/>
    <x v="97"/>
    <x v="0"/>
    <x v="1"/>
    <x v="5"/>
    <x v="0"/>
    <x v="1"/>
    <x v="35"/>
  </r>
  <r>
    <s v="Droit, économie, gestion"/>
    <x v="9"/>
    <x v="98"/>
    <x v="1"/>
    <x v="1"/>
    <x v="4"/>
    <x v="2"/>
    <x v="9"/>
    <x v="28"/>
  </r>
  <r>
    <s v="Droit, économie, gestion"/>
    <x v="9"/>
    <x v="99"/>
    <x v="0"/>
    <x v="2"/>
    <x v="0"/>
    <x v="0"/>
    <x v="0"/>
    <x v="10"/>
  </r>
  <r>
    <s v="Droit, économie, gestion"/>
    <x v="9"/>
    <x v="100"/>
    <x v="0"/>
    <x v="2"/>
    <x v="4"/>
    <x v="0"/>
    <x v="0"/>
    <x v="36"/>
  </r>
  <r>
    <s v="Droit, économie, gestion"/>
    <x v="9"/>
    <x v="101"/>
    <x v="0"/>
    <x v="0"/>
    <x v="0"/>
    <x v="0"/>
    <x v="0"/>
    <x v="6"/>
  </r>
  <r>
    <s v="Droit, économie, gestion"/>
    <x v="9"/>
    <x v="102"/>
    <x v="1"/>
    <x v="1"/>
    <x v="9"/>
    <x v="2"/>
    <x v="4"/>
    <x v="29"/>
  </r>
  <r>
    <s v="Droit, économie, gestion"/>
    <x v="9"/>
    <x v="97"/>
    <x v="1"/>
    <x v="1"/>
    <x v="4"/>
    <x v="2"/>
    <x v="9"/>
    <x v="21"/>
  </r>
  <r>
    <s v="Droit, économie, gestion"/>
    <x v="9"/>
    <x v="103"/>
    <x v="1"/>
    <x v="0"/>
    <x v="4"/>
    <x v="2"/>
    <x v="9"/>
    <x v="37"/>
  </r>
  <r>
    <s v="Droit, économie, gestion"/>
    <x v="10"/>
    <x v="104"/>
    <x v="4"/>
    <x v="1"/>
    <x v="4"/>
    <x v="2"/>
    <x v="10"/>
    <x v="38"/>
  </r>
  <r>
    <s v="Droit, économie, gestion"/>
    <x v="10"/>
    <x v="105"/>
    <x v="4"/>
    <x v="1"/>
    <x v="2"/>
    <x v="2"/>
    <x v="10"/>
    <x v="39"/>
  </r>
  <r>
    <s v="Droit, économie, gestion"/>
    <x v="10"/>
    <x v="106"/>
    <x v="1"/>
    <x v="1"/>
    <x v="4"/>
    <x v="2"/>
    <x v="10"/>
    <x v="1"/>
  </r>
  <r>
    <s v="Droit, économie, gestion"/>
    <x v="10"/>
    <x v="107"/>
    <x v="1"/>
    <x v="1"/>
    <x v="10"/>
    <x v="2"/>
    <x v="13"/>
    <x v="15"/>
  </r>
  <r>
    <s v="Droit, économie, gestion"/>
    <x v="10"/>
    <x v="108"/>
    <x v="1"/>
    <x v="1"/>
    <x v="10"/>
    <x v="2"/>
    <x v="7"/>
    <x v="1"/>
  </r>
  <r>
    <s v="Droit, économie, gestion"/>
    <x v="10"/>
    <x v="109"/>
    <x v="4"/>
    <x v="1"/>
    <x v="1"/>
    <x v="2"/>
    <x v="10"/>
    <x v="1"/>
  </r>
  <r>
    <s v="Droit, économie, gestion"/>
    <x v="10"/>
    <x v="110"/>
    <x v="1"/>
    <x v="1"/>
    <x v="5"/>
    <x v="2"/>
    <x v="7"/>
    <x v="29"/>
  </r>
  <r>
    <s v="Droit, économie, gestion"/>
    <x v="10"/>
    <x v="111"/>
    <x v="1"/>
    <x v="1"/>
    <x v="10"/>
    <x v="2"/>
    <x v="7"/>
    <x v="17"/>
  </r>
  <r>
    <s v="Droit, économie, gestion"/>
    <x v="10"/>
    <x v="112"/>
    <x v="4"/>
    <x v="1"/>
    <x v="5"/>
    <x v="2"/>
    <x v="10"/>
    <x v="7"/>
  </r>
  <r>
    <s v="Droit, économie, gestion"/>
    <x v="10"/>
    <x v="113"/>
    <x v="4"/>
    <x v="1"/>
    <x v="3"/>
    <x v="2"/>
    <x v="10"/>
    <x v="35"/>
  </r>
  <r>
    <s v="Droit, économie, gestion"/>
    <x v="10"/>
    <x v="114"/>
    <x v="4"/>
    <x v="1"/>
    <x v="4"/>
    <x v="1"/>
    <x v="0"/>
    <x v="1"/>
  </r>
  <r>
    <s v="Droit, économie, gestion"/>
    <x v="10"/>
    <x v="115"/>
    <x v="1"/>
    <x v="5"/>
    <x v="5"/>
    <x v="2"/>
    <x v="9"/>
    <x v="6"/>
  </r>
  <r>
    <s v="Droit, économie, gestion"/>
    <x v="10"/>
    <x v="116"/>
    <x v="4"/>
    <x v="1"/>
    <x v="4"/>
    <x v="2"/>
    <x v="10"/>
    <x v="2"/>
  </r>
  <r>
    <s v="Droit, économie, gestion"/>
    <x v="10"/>
    <x v="117"/>
    <x v="4"/>
    <x v="1"/>
    <x v="10"/>
    <x v="2"/>
    <x v="10"/>
    <x v="40"/>
  </r>
  <r>
    <s v="Droit, économie, gestion"/>
    <x v="10"/>
    <x v="118"/>
    <x v="4"/>
    <x v="1"/>
    <x v="0"/>
    <x v="2"/>
    <x v="10"/>
    <x v="41"/>
  </r>
  <r>
    <s v="Droit, économie, gestion"/>
    <x v="10"/>
    <x v="119"/>
    <x v="1"/>
    <x v="1"/>
    <x v="10"/>
    <x v="2"/>
    <x v="10"/>
    <x v="6"/>
  </r>
  <r>
    <s v="Droit, économie, gestion"/>
    <x v="10"/>
    <x v="120"/>
    <x v="4"/>
    <x v="1"/>
    <x v="10"/>
    <x v="2"/>
    <x v="10"/>
    <x v="29"/>
  </r>
  <r>
    <s v="Droit, économie, gestion"/>
    <x v="10"/>
    <x v="121"/>
    <x v="4"/>
    <x v="1"/>
    <x v="7"/>
    <x v="2"/>
    <x v="6"/>
    <x v="1"/>
  </r>
  <r>
    <s v="Droit, économie, gestion"/>
    <x v="10"/>
    <x v="122"/>
    <x v="1"/>
    <x v="1"/>
    <x v="2"/>
    <x v="2"/>
    <x v="7"/>
    <x v="1"/>
  </r>
  <r>
    <s v="Droit, économie, gestion"/>
    <x v="10"/>
    <x v="123"/>
    <x v="1"/>
    <x v="1"/>
    <x v="10"/>
    <x v="2"/>
    <x v="10"/>
    <x v="1"/>
  </r>
  <r>
    <s v="Droit, économie, gestion"/>
    <x v="10"/>
    <x v="124"/>
    <x v="1"/>
    <x v="1"/>
    <x v="1"/>
    <x v="2"/>
    <x v="7"/>
    <x v="42"/>
  </r>
  <r>
    <s v="Droit, économie, gestion"/>
    <x v="10"/>
    <x v="125"/>
    <x v="1"/>
    <x v="0"/>
    <x v="4"/>
    <x v="3"/>
    <x v="2"/>
    <x v="3"/>
  </r>
  <r>
    <s v="Droit, économie, gestion"/>
    <x v="10"/>
    <x v="126"/>
    <x v="1"/>
    <x v="1"/>
    <x v="9"/>
    <x v="2"/>
    <x v="10"/>
    <x v="6"/>
  </r>
  <r>
    <s v="Droit, économie, gestion"/>
    <x v="10"/>
    <x v="127"/>
    <x v="4"/>
    <x v="3"/>
    <x v="7"/>
    <x v="2"/>
    <x v="8"/>
    <x v="1"/>
  </r>
  <r>
    <s v="Droit, économie, gestion"/>
    <x v="10"/>
    <x v="128"/>
    <x v="1"/>
    <x v="7"/>
    <x v="10"/>
    <x v="2"/>
    <x v="10"/>
    <x v="17"/>
  </r>
  <r>
    <s v="Droit, économie, gestion"/>
    <x v="10"/>
    <x v="116"/>
    <x v="4"/>
    <x v="1"/>
    <x v="10"/>
    <x v="2"/>
    <x v="10"/>
    <x v="12"/>
  </r>
  <r>
    <s v="Droit, économie, gestion"/>
    <x v="10"/>
    <x v="129"/>
    <x v="4"/>
    <x v="1"/>
    <x v="4"/>
    <x v="2"/>
    <x v="10"/>
    <x v="40"/>
  </r>
  <r>
    <s v="Droit, économie, gestion"/>
    <x v="10"/>
    <x v="130"/>
    <x v="4"/>
    <x v="8"/>
    <x v="0"/>
    <x v="2"/>
    <x v="7"/>
    <x v="6"/>
  </r>
  <r>
    <s v="Droit, économie, gestion"/>
    <x v="10"/>
    <x v="131"/>
    <x v="1"/>
    <x v="1"/>
    <x v="9"/>
    <x v="2"/>
    <x v="6"/>
    <x v="6"/>
  </r>
  <r>
    <s v="Droit, économie, gestion"/>
    <x v="10"/>
    <x v="132"/>
    <x v="1"/>
    <x v="1"/>
    <x v="10"/>
    <x v="4"/>
    <x v="0"/>
    <x v="6"/>
  </r>
  <r>
    <s v="Droit, économie, gestion"/>
    <x v="10"/>
    <x v="133"/>
    <x v="0"/>
    <x v="2"/>
    <x v="4"/>
    <x v="0"/>
    <x v="4"/>
    <x v="7"/>
  </r>
  <r>
    <s v="Droit, économie, gestion"/>
    <x v="10"/>
    <x v="134"/>
    <x v="1"/>
    <x v="1"/>
    <x v="4"/>
    <x v="4"/>
    <x v="7"/>
    <x v="6"/>
  </r>
  <r>
    <s v="Droit, économie, gestion"/>
    <x v="10"/>
    <x v="135"/>
    <x v="1"/>
    <x v="1"/>
    <x v="5"/>
    <x v="2"/>
    <x v="7"/>
    <x v="1"/>
  </r>
  <r>
    <s v="Droit, économie, gestion"/>
    <x v="10"/>
    <x v="136"/>
    <x v="4"/>
    <x v="1"/>
    <x v="4"/>
    <x v="2"/>
    <x v="7"/>
    <x v="6"/>
  </r>
  <r>
    <s v="Sciences, technologies, santé"/>
    <x v="11"/>
    <x v="137"/>
    <x v="1"/>
    <x v="1"/>
    <x v="5"/>
    <x v="2"/>
    <x v="4"/>
    <x v="6"/>
  </r>
  <r>
    <s v="Sciences, technologies, santé"/>
    <x v="11"/>
    <x v="138"/>
    <x v="1"/>
    <x v="1"/>
    <x v="4"/>
    <x v="3"/>
    <x v="2"/>
    <x v="3"/>
  </r>
  <r>
    <s v="Sciences, technologies, santé"/>
    <x v="11"/>
    <x v="139"/>
    <x v="1"/>
    <x v="1"/>
    <x v="0"/>
    <x v="2"/>
    <x v="4"/>
    <x v="21"/>
  </r>
  <r>
    <s v="Sciences, technologies, santé"/>
    <x v="11"/>
    <x v="140"/>
    <x v="1"/>
    <x v="1"/>
    <x v="10"/>
    <x v="2"/>
    <x v="4"/>
    <x v="17"/>
  </r>
  <r>
    <s v="Sciences, technologies, santé"/>
    <x v="11"/>
    <x v="139"/>
    <x v="1"/>
    <x v="1"/>
    <x v="5"/>
    <x v="2"/>
    <x v="13"/>
    <x v="20"/>
  </r>
  <r>
    <s v="Sciences, technologies, santé"/>
    <x v="11"/>
    <x v="141"/>
    <x v="5"/>
    <x v="0"/>
    <x v="1"/>
    <x v="1"/>
    <x v="12"/>
    <x v="1"/>
  </r>
  <r>
    <s v="Sciences, technologies, santé"/>
    <x v="11"/>
    <x v="142"/>
    <x v="1"/>
    <x v="1"/>
    <x v="10"/>
    <x v="2"/>
    <x v="6"/>
    <x v="6"/>
  </r>
  <r>
    <s v="Sciences, technologies, santé"/>
    <x v="11"/>
    <x v="143"/>
    <x v="1"/>
    <x v="1"/>
    <x v="0"/>
    <x v="2"/>
    <x v="13"/>
    <x v="21"/>
  </r>
  <r>
    <s v="Sciences, technologies, santé"/>
    <x v="11"/>
    <x v="144"/>
    <x v="1"/>
    <x v="1"/>
    <x v="0"/>
    <x v="2"/>
    <x v="4"/>
    <x v="1"/>
  </r>
  <r>
    <s v="Sciences, technologies, santé"/>
    <x v="11"/>
    <x v="145"/>
    <x v="1"/>
    <x v="1"/>
    <x v="5"/>
    <x v="2"/>
    <x v="4"/>
    <x v="19"/>
  </r>
  <r>
    <s v="Sciences, technologies, santé"/>
    <x v="11"/>
    <x v="146"/>
    <x v="1"/>
    <x v="1"/>
    <x v="10"/>
    <x v="2"/>
    <x v="4"/>
    <x v="17"/>
  </r>
  <r>
    <s v="Sciences, technologies, santé"/>
    <x v="11"/>
    <x v="147"/>
    <x v="1"/>
    <x v="1"/>
    <x v="4"/>
    <x v="2"/>
    <x v="9"/>
    <x v="6"/>
  </r>
  <r>
    <s v="Sciences, technologies, santé"/>
    <x v="11"/>
    <x v="148"/>
    <x v="4"/>
    <x v="1"/>
    <x v="5"/>
    <x v="2"/>
    <x v="4"/>
    <x v="43"/>
  </r>
  <r>
    <s v="Sciences, technologies, santé"/>
    <x v="11"/>
    <x v="149"/>
    <x v="1"/>
    <x v="1"/>
    <x v="10"/>
    <x v="2"/>
    <x v="4"/>
    <x v="33"/>
  </r>
  <r>
    <s v="Sciences, technologies, santé"/>
    <x v="11"/>
    <x v="150"/>
    <x v="1"/>
    <x v="1"/>
    <x v="5"/>
    <x v="2"/>
    <x v="13"/>
    <x v="44"/>
  </r>
  <r>
    <s v="Sciences, technologies, santé"/>
    <x v="11"/>
    <x v="151"/>
    <x v="4"/>
    <x v="1"/>
    <x v="3"/>
    <x v="2"/>
    <x v="4"/>
    <x v="26"/>
  </r>
  <r>
    <s v="Sciences, technologies, santé"/>
    <x v="11"/>
    <x v="152"/>
    <x v="1"/>
    <x v="1"/>
    <x v="10"/>
    <x v="2"/>
    <x v="13"/>
    <x v="4"/>
  </r>
  <r>
    <s v="Sciences, technologies, santé"/>
    <x v="11"/>
    <x v="153"/>
    <x v="1"/>
    <x v="1"/>
    <x v="4"/>
    <x v="2"/>
    <x v="7"/>
    <x v="13"/>
  </r>
  <r>
    <s v="Sciences, technologies, santé"/>
    <x v="11"/>
    <x v="154"/>
    <x v="1"/>
    <x v="1"/>
    <x v="10"/>
    <x v="2"/>
    <x v="4"/>
    <x v="38"/>
  </r>
  <r>
    <s v="Sciences, technologies, santé"/>
    <x v="11"/>
    <x v="155"/>
    <x v="1"/>
    <x v="1"/>
    <x v="10"/>
    <x v="2"/>
    <x v="7"/>
    <x v="29"/>
  </r>
  <r>
    <s v="Sciences, technologies, santé"/>
    <x v="11"/>
    <x v="156"/>
    <x v="1"/>
    <x v="1"/>
    <x v="1"/>
    <x v="2"/>
    <x v="4"/>
    <x v="21"/>
  </r>
  <r>
    <s v="Sciences, technologies, santé"/>
    <x v="11"/>
    <x v="128"/>
    <x v="1"/>
    <x v="1"/>
    <x v="4"/>
    <x v="2"/>
    <x v="7"/>
    <x v="45"/>
  </r>
  <r>
    <s v="Droit, économie, gestion"/>
    <x v="12"/>
    <x v="157"/>
    <x v="1"/>
    <x v="1"/>
    <x v="4"/>
    <x v="5"/>
    <x v="10"/>
    <x v="17"/>
  </r>
  <r>
    <s v="Droit, économie, gestion"/>
    <x v="12"/>
    <x v="158"/>
    <x v="0"/>
    <x v="0"/>
    <x v="4"/>
    <x v="0"/>
    <x v="5"/>
    <x v="1"/>
  </r>
  <r>
    <s v="Droit, économie, gestion"/>
    <x v="12"/>
    <x v="159"/>
    <x v="4"/>
    <x v="1"/>
    <x v="0"/>
    <x v="2"/>
    <x v="7"/>
    <x v="2"/>
  </r>
  <r>
    <s v="Droit, économie, gestion"/>
    <x v="12"/>
    <x v="160"/>
    <x v="0"/>
    <x v="1"/>
    <x v="4"/>
    <x v="0"/>
    <x v="0"/>
    <x v="17"/>
  </r>
  <r>
    <s v="Droit, économie, gestion"/>
    <x v="12"/>
    <x v="161"/>
    <x v="1"/>
    <x v="1"/>
    <x v="10"/>
    <x v="4"/>
    <x v="10"/>
    <x v="7"/>
  </r>
  <r>
    <s v="Droit, économie, gestion"/>
    <x v="12"/>
    <x v="162"/>
    <x v="4"/>
    <x v="1"/>
    <x v="10"/>
    <x v="2"/>
    <x v="4"/>
    <x v="17"/>
  </r>
  <r>
    <s v="Droit, économie, gestion"/>
    <x v="12"/>
    <x v="51"/>
    <x v="4"/>
    <x v="1"/>
    <x v="2"/>
    <x v="2"/>
    <x v="4"/>
    <x v="1"/>
  </r>
  <r>
    <s v="Droit, économie, gestion"/>
    <x v="12"/>
    <x v="53"/>
    <x v="4"/>
    <x v="1"/>
    <x v="7"/>
    <x v="2"/>
    <x v="4"/>
    <x v="1"/>
  </r>
  <r>
    <s v="Droit, économie, gestion"/>
    <x v="12"/>
    <x v="163"/>
    <x v="4"/>
    <x v="1"/>
    <x v="1"/>
    <x v="2"/>
    <x v="10"/>
    <x v="1"/>
  </r>
  <r>
    <s v="Droit, économie, gestion"/>
    <x v="12"/>
    <x v="128"/>
    <x v="1"/>
    <x v="1"/>
    <x v="4"/>
    <x v="2"/>
    <x v="7"/>
    <x v="45"/>
  </r>
  <r>
    <s v="Droit, économie, gestion"/>
    <x v="12"/>
    <x v="164"/>
    <x v="1"/>
    <x v="1"/>
    <x v="9"/>
    <x v="2"/>
    <x v="7"/>
    <x v="1"/>
  </r>
  <r>
    <s v="Droit, économie, gestion"/>
    <x v="12"/>
    <x v="165"/>
    <x v="1"/>
    <x v="1"/>
    <x v="5"/>
    <x v="2"/>
    <x v="7"/>
    <x v="35"/>
  </r>
  <r>
    <s v="Droit, économie, gestion"/>
    <x v="12"/>
    <x v="51"/>
    <x v="4"/>
    <x v="1"/>
    <x v="4"/>
    <x v="3"/>
    <x v="2"/>
    <x v="3"/>
  </r>
  <r>
    <s v="Droit, économie, gestion"/>
    <x v="12"/>
    <x v="166"/>
    <x v="1"/>
    <x v="0"/>
    <x v="8"/>
    <x v="8"/>
    <x v="11"/>
    <x v="17"/>
  </r>
  <r>
    <s v="Droit, économie, gestion"/>
    <x v="12"/>
    <x v="51"/>
    <x v="4"/>
    <x v="1"/>
    <x v="3"/>
    <x v="2"/>
    <x v="4"/>
    <x v="7"/>
  </r>
  <r>
    <s v="Droit, économie, gestion"/>
    <x v="12"/>
    <x v="167"/>
    <x v="4"/>
    <x v="1"/>
    <x v="10"/>
    <x v="2"/>
    <x v="10"/>
    <x v="6"/>
  </r>
  <r>
    <s v="Droit, économie, gestion"/>
    <x v="12"/>
    <x v="168"/>
    <x v="7"/>
    <x v="6"/>
    <x v="11"/>
    <x v="6"/>
    <x v="5"/>
    <x v="17"/>
  </r>
  <r>
    <s v="Droit, économie, gestion"/>
    <x v="12"/>
    <x v="169"/>
    <x v="4"/>
    <x v="1"/>
    <x v="11"/>
    <x v="4"/>
    <x v="6"/>
    <x v="17"/>
  </r>
  <r>
    <s v="Droit, économie, gestion"/>
    <x v="12"/>
    <x v="51"/>
    <x v="4"/>
    <x v="1"/>
    <x v="0"/>
    <x v="2"/>
    <x v="13"/>
    <x v="46"/>
  </r>
  <r>
    <s v="Droit, économie, gestion"/>
    <x v="12"/>
    <x v="170"/>
    <x v="4"/>
    <x v="1"/>
    <x v="4"/>
    <x v="3"/>
    <x v="2"/>
    <x v="3"/>
  </r>
  <r>
    <s v="Droit, économie, gestion"/>
    <x v="12"/>
    <x v="171"/>
    <x v="1"/>
    <x v="1"/>
    <x v="10"/>
    <x v="2"/>
    <x v="7"/>
    <x v="29"/>
  </r>
  <r>
    <s v="Droit, économie, gestion"/>
    <x v="12"/>
    <x v="172"/>
    <x v="4"/>
    <x v="1"/>
    <x v="3"/>
    <x v="2"/>
    <x v="4"/>
    <x v="26"/>
  </r>
  <r>
    <s v="Droit, économie, gestion"/>
    <x v="12"/>
    <x v="173"/>
    <x v="4"/>
    <x v="1"/>
    <x v="2"/>
    <x v="2"/>
    <x v="7"/>
    <x v="1"/>
  </r>
  <r>
    <s v="Droit, économie, gestion"/>
    <x v="12"/>
    <x v="174"/>
    <x v="1"/>
    <x v="1"/>
    <x v="10"/>
    <x v="2"/>
    <x v="10"/>
    <x v="23"/>
  </r>
  <r>
    <s v="Droit, économie, gestion"/>
    <x v="12"/>
    <x v="175"/>
    <x v="1"/>
    <x v="1"/>
    <x v="1"/>
    <x v="2"/>
    <x v="7"/>
    <x v="1"/>
  </r>
  <r>
    <s v="Droit, économie, gestion"/>
    <x v="12"/>
    <x v="176"/>
    <x v="4"/>
    <x v="1"/>
    <x v="4"/>
    <x v="2"/>
    <x v="10"/>
    <x v="1"/>
  </r>
  <r>
    <s v="Droit, économie, gestion"/>
    <x v="12"/>
    <x v="177"/>
    <x v="1"/>
    <x v="1"/>
    <x v="0"/>
    <x v="1"/>
    <x v="1"/>
    <x v="1"/>
  </r>
  <r>
    <s v="Arts, lettres, langues"/>
    <x v="13"/>
    <x v="178"/>
    <x v="1"/>
    <x v="0"/>
    <x v="8"/>
    <x v="2"/>
    <x v="5"/>
    <x v="17"/>
  </r>
  <r>
    <s v="Arts, lettres, langues"/>
    <x v="13"/>
    <x v="179"/>
    <x v="0"/>
    <x v="2"/>
    <x v="1"/>
    <x v="0"/>
    <x v="5"/>
    <x v="8"/>
  </r>
  <r>
    <s v="Arts, lettres, langues"/>
    <x v="13"/>
    <x v="180"/>
    <x v="1"/>
    <x v="0"/>
    <x v="4"/>
    <x v="3"/>
    <x v="2"/>
    <x v="3"/>
  </r>
  <r>
    <s v="Arts, lettres, langues"/>
    <x v="13"/>
    <x v="181"/>
    <x v="0"/>
    <x v="0"/>
    <x v="6"/>
    <x v="0"/>
    <x v="5"/>
    <x v="35"/>
  </r>
  <r>
    <s v="Arts, lettres, langues"/>
    <x v="13"/>
    <x v="182"/>
    <x v="1"/>
    <x v="0"/>
    <x v="7"/>
    <x v="1"/>
    <x v="11"/>
    <x v="1"/>
  </r>
  <r>
    <s v="Arts, lettres, langues"/>
    <x v="13"/>
    <x v="183"/>
    <x v="0"/>
    <x v="0"/>
    <x v="5"/>
    <x v="0"/>
    <x v="5"/>
    <x v="29"/>
  </r>
  <r>
    <s v="Arts, lettres, langues"/>
    <x v="13"/>
    <x v="184"/>
    <x v="3"/>
    <x v="0"/>
    <x v="3"/>
    <x v="0"/>
    <x v="0"/>
    <x v="12"/>
  </r>
  <r>
    <s v="Arts, lettres, langues"/>
    <x v="13"/>
    <x v="185"/>
    <x v="7"/>
    <x v="6"/>
    <x v="7"/>
    <x v="6"/>
    <x v="5"/>
    <x v="21"/>
  </r>
  <r>
    <s v="Arts, lettres, langues"/>
    <x v="13"/>
    <x v="182"/>
    <x v="1"/>
    <x v="0"/>
    <x v="7"/>
    <x v="1"/>
    <x v="5"/>
    <x v="11"/>
  </r>
  <r>
    <s v="Arts, lettres, langues"/>
    <x v="13"/>
    <x v="186"/>
    <x v="7"/>
    <x v="6"/>
    <x v="7"/>
    <x v="6"/>
    <x v="5"/>
    <x v="21"/>
  </r>
  <r>
    <s v="Arts, lettres, langues"/>
    <x v="13"/>
    <x v="187"/>
    <x v="1"/>
    <x v="1"/>
    <x v="7"/>
    <x v="2"/>
    <x v="5"/>
    <x v="17"/>
  </r>
  <r>
    <s v="Arts, lettres, langues"/>
    <x v="13"/>
    <x v="1"/>
    <x v="1"/>
    <x v="1"/>
    <x v="5"/>
    <x v="1"/>
    <x v="5"/>
    <x v="1"/>
  </r>
  <r>
    <s v="Arts, lettres, langues"/>
    <x v="13"/>
    <x v="188"/>
    <x v="7"/>
    <x v="6"/>
    <x v="9"/>
    <x v="6"/>
    <x v="5"/>
    <x v="14"/>
  </r>
  <r>
    <s v="Arts, lettres, langues"/>
    <x v="13"/>
    <x v="189"/>
    <x v="0"/>
    <x v="2"/>
    <x v="2"/>
    <x v="0"/>
    <x v="5"/>
    <x v="47"/>
  </r>
  <r>
    <s v="Arts, lettres, langues"/>
    <x v="13"/>
    <x v="190"/>
    <x v="0"/>
    <x v="2"/>
    <x v="2"/>
    <x v="0"/>
    <x v="5"/>
    <x v="48"/>
  </r>
  <r>
    <s v="Arts, lettres, langues"/>
    <x v="13"/>
    <x v="191"/>
    <x v="0"/>
    <x v="2"/>
    <x v="9"/>
    <x v="0"/>
    <x v="5"/>
    <x v="1"/>
  </r>
  <r>
    <s v="Arts, lettres, langues"/>
    <x v="13"/>
    <x v="192"/>
    <x v="1"/>
    <x v="0"/>
    <x v="2"/>
    <x v="1"/>
    <x v="5"/>
    <x v="28"/>
  </r>
  <r>
    <s v="Arts, lettres, langues"/>
    <x v="13"/>
    <x v="193"/>
    <x v="1"/>
    <x v="1"/>
    <x v="2"/>
    <x v="2"/>
    <x v="11"/>
    <x v="16"/>
  </r>
  <r>
    <s v="Arts, lettres, langues"/>
    <x v="13"/>
    <x v="194"/>
    <x v="1"/>
    <x v="0"/>
    <x v="1"/>
    <x v="2"/>
    <x v="13"/>
    <x v="17"/>
  </r>
  <r>
    <s v="Arts, lettres, langues"/>
    <x v="13"/>
    <x v="195"/>
    <x v="0"/>
    <x v="0"/>
    <x v="10"/>
    <x v="0"/>
    <x v="5"/>
    <x v="17"/>
  </r>
  <r>
    <s v="Sciences, technologies, santé"/>
    <x v="14"/>
    <x v="196"/>
    <x v="1"/>
    <x v="1"/>
    <x v="5"/>
    <x v="2"/>
    <x v="7"/>
    <x v="1"/>
  </r>
  <r>
    <s v="Sciences, technologies, santé"/>
    <x v="14"/>
    <x v="197"/>
    <x v="1"/>
    <x v="0"/>
    <x v="3"/>
    <x v="2"/>
    <x v="9"/>
    <x v="1"/>
  </r>
  <r>
    <s v="Sciences, technologies, santé"/>
    <x v="14"/>
    <x v="198"/>
    <x v="4"/>
    <x v="1"/>
    <x v="5"/>
    <x v="2"/>
    <x v="8"/>
    <x v="21"/>
  </r>
  <r>
    <s v="Sciences, technologies, santé"/>
    <x v="14"/>
    <x v="199"/>
    <x v="1"/>
    <x v="1"/>
    <x v="1"/>
    <x v="2"/>
    <x v="4"/>
    <x v="47"/>
  </r>
  <r>
    <s v="Sciences, technologies, santé"/>
    <x v="14"/>
    <x v="200"/>
    <x v="1"/>
    <x v="1"/>
    <x v="10"/>
    <x v="8"/>
    <x v="7"/>
    <x v="5"/>
  </r>
  <r>
    <s v="Sciences, technologies, santé"/>
    <x v="14"/>
    <x v="201"/>
    <x v="1"/>
    <x v="1"/>
    <x v="10"/>
    <x v="2"/>
    <x v="1"/>
    <x v="9"/>
  </r>
  <r>
    <s v="Sciences, technologies, santé"/>
    <x v="14"/>
    <x v="202"/>
    <x v="1"/>
    <x v="1"/>
    <x v="0"/>
    <x v="2"/>
    <x v="7"/>
    <x v="32"/>
  </r>
  <r>
    <s v="Sciences, technologies, santé"/>
    <x v="14"/>
    <x v="203"/>
    <x v="0"/>
    <x v="5"/>
    <x v="2"/>
    <x v="0"/>
    <x v="5"/>
    <x v="26"/>
  </r>
  <r>
    <s v="Sciences, technologies, santé"/>
    <x v="14"/>
    <x v="204"/>
    <x v="1"/>
    <x v="1"/>
    <x v="5"/>
    <x v="2"/>
    <x v="10"/>
    <x v="33"/>
  </r>
  <r>
    <s v="Sciences, technologies, santé"/>
    <x v="14"/>
    <x v="205"/>
    <x v="1"/>
    <x v="1"/>
    <x v="9"/>
    <x v="2"/>
    <x v="4"/>
    <x v="47"/>
  </r>
  <r>
    <s v="Sciences, technologies, santé"/>
    <x v="14"/>
    <x v="206"/>
    <x v="1"/>
    <x v="1"/>
    <x v="10"/>
    <x v="2"/>
    <x v="10"/>
    <x v="1"/>
  </r>
  <r>
    <s v="Sciences, technologies, santé"/>
    <x v="14"/>
    <x v="207"/>
    <x v="1"/>
    <x v="1"/>
    <x v="4"/>
    <x v="2"/>
    <x v="9"/>
    <x v="7"/>
  </r>
  <r>
    <s v="Sciences humaines et sociales"/>
    <x v="15"/>
    <x v="208"/>
    <x v="1"/>
    <x v="0"/>
    <x v="4"/>
    <x v="1"/>
    <x v="11"/>
    <x v="17"/>
  </r>
  <r>
    <s v="Sciences humaines et sociales"/>
    <x v="15"/>
    <x v="209"/>
    <x v="1"/>
    <x v="1"/>
    <x v="9"/>
    <x v="2"/>
    <x v="4"/>
    <x v="6"/>
  </r>
  <r>
    <s v="Sciences humaines et sociales"/>
    <x v="15"/>
    <x v="210"/>
    <x v="1"/>
    <x v="1"/>
    <x v="5"/>
    <x v="2"/>
    <x v="4"/>
    <x v="1"/>
  </r>
  <r>
    <s v="Sciences humaines et sociales"/>
    <x v="15"/>
    <x v="211"/>
    <x v="0"/>
    <x v="2"/>
    <x v="7"/>
    <x v="0"/>
    <x v="11"/>
    <x v="26"/>
  </r>
  <r>
    <s v="Sciences humaines et sociales"/>
    <x v="15"/>
    <x v="212"/>
    <x v="0"/>
    <x v="2"/>
    <x v="6"/>
    <x v="0"/>
    <x v="4"/>
    <x v="17"/>
  </r>
  <r>
    <s v="Sciences humaines et sociales"/>
    <x v="15"/>
    <x v="213"/>
    <x v="1"/>
    <x v="1"/>
    <x v="10"/>
    <x v="2"/>
    <x v="4"/>
    <x v="21"/>
  </r>
  <r>
    <s v="Sciences humaines et sociales"/>
    <x v="15"/>
    <x v="214"/>
    <x v="1"/>
    <x v="1"/>
    <x v="10"/>
    <x v="2"/>
    <x v="4"/>
    <x v="7"/>
  </r>
  <r>
    <s v="Sciences humaines et sociales"/>
    <x v="15"/>
    <x v="215"/>
    <x v="0"/>
    <x v="0"/>
    <x v="3"/>
    <x v="0"/>
    <x v="0"/>
    <x v="23"/>
  </r>
  <r>
    <s v="Sciences humaines et sociales"/>
    <x v="15"/>
    <x v="216"/>
    <x v="1"/>
    <x v="1"/>
    <x v="5"/>
    <x v="2"/>
    <x v="4"/>
    <x v="42"/>
  </r>
  <r>
    <s v="Sciences humaines et sociales"/>
    <x v="15"/>
    <x v="217"/>
    <x v="0"/>
    <x v="0"/>
    <x v="10"/>
    <x v="0"/>
    <x v="5"/>
    <x v="17"/>
  </r>
  <r>
    <s v="Sciences, technologies, santé"/>
    <x v="16"/>
    <x v="218"/>
    <x v="1"/>
    <x v="1"/>
    <x v="10"/>
    <x v="2"/>
    <x v="4"/>
    <x v="41"/>
  </r>
  <r>
    <s v="Sciences, technologies, santé"/>
    <x v="16"/>
    <x v="219"/>
    <x v="1"/>
    <x v="1"/>
    <x v="10"/>
    <x v="2"/>
    <x v="4"/>
    <x v="17"/>
  </r>
  <r>
    <s v="Sciences, technologies, santé"/>
    <x v="16"/>
    <x v="220"/>
    <x v="1"/>
    <x v="1"/>
    <x v="1"/>
    <x v="2"/>
    <x v="4"/>
    <x v="21"/>
  </r>
  <r>
    <s v="Sciences, technologies, santé"/>
    <x v="16"/>
    <x v="221"/>
    <x v="1"/>
    <x v="1"/>
    <x v="9"/>
    <x v="2"/>
    <x v="4"/>
    <x v="6"/>
  </r>
  <r>
    <s v="Sciences, technologies, santé"/>
    <x v="16"/>
    <x v="222"/>
    <x v="1"/>
    <x v="1"/>
    <x v="9"/>
    <x v="2"/>
    <x v="4"/>
    <x v="13"/>
  </r>
  <r>
    <s v="Sciences, technologies, santé"/>
    <x v="16"/>
    <x v="223"/>
    <x v="0"/>
    <x v="5"/>
    <x v="2"/>
    <x v="0"/>
    <x v="5"/>
    <x v="1"/>
  </r>
  <r>
    <s v="Sciences, technologies, santé"/>
    <x v="16"/>
    <x v="224"/>
    <x v="1"/>
    <x v="1"/>
    <x v="2"/>
    <x v="2"/>
    <x v="4"/>
    <x v="45"/>
  </r>
  <r>
    <s v="Sciences, technologies, santé"/>
    <x v="16"/>
    <x v="225"/>
    <x v="1"/>
    <x v="1"/>
    <x v="0"/>
    <x v="2"/>
    <x v="4"/>
    <x v="19"/>
  </r>
  <r>
    <s v="Sciences, technologies, santé"/>
    <x v="16"/>
    <x v="226"/>
    <x v="1"/>
    <x v="1"/>
    <x v="0"/>
    <x v="2"/>
    <x v="7"/>
    <x v="37"/>
  </r>
  <r>
    <s v="Sciences, technologies, santé"/>
    <x v="16"/>
    <x v="227"/>
    <x v="1"/>
    <x v="1"/>
    <x v="3"/>
    <x v="2"/>
    <x v="13"/>
    <x v="49"/>
  </r>
  <r>
    <s v="Sciences, technologies, santé"/>
    <x v="16"/>
    <x v="228"/>
    <x v="7"/>
    <x v="6"/>
    <x v="0"/>
    <x v="6"/>
    <x v="13"/>
    <x v="1"/>
  </r>
  <r>
    <s v="Sciences, technologies, santé"/>
    <x v="16"/>
    <x v="229"/>
    <x v="4"/>
    <x v="1"/>
    <x v="1"/>
    <x v="2"/>
    <x v="13"/>
    <x v="50"/>
  </r>
  <r>
    <s v="Sciences, technologies, santé"/>
    <x v="16"/>
    <x v="230"/>
    <x v="1"/>
    <x v="0"/>
    <x v="5"/>
    <x v="2"/>
    <x v="4"/>
    <x v="11"/>
  </r>
  <r>
    <s v="Sciences, technologies, santé"/>
    <x v="16"/>
    <x v="231"/>
    <x v="1"/>
    <x v="7"/>
    <x v="2"/>
    <x v="4"/>
    <x v="4"/>
    <x v="51"/>
  </r>
  <r>
    <s v="Sciences, technologies, santé"/>
    <x v="16"/>
    <x v="232"/>
    <x v="1"/>
    <x v="1"/>
    <x v="5"/>
    <x v="2"/>
    <x v="4"/>
    <x v="28"/>
  </r>
  <r>
    <s v="Sciences, technologies, santé"/>
    <x v="16"/>
    <x v="233"/>
    <x v="4"/>
    <x v="8"/>
    <x v="6"/>
    <x v="2"/>
    <x v="7"/>
    <x v="20"/>
  </r>
  <r>
    <s v="Sciences, technologies, santé"/>
    <x v="16"/>
    <x v="234"/>
    <x v="1"/>
    <x v="1"/>
    <x v="5"/>
    <x v="2"/>
    <x v="4"/>
    <x v="52"/>
  </r>
  <r>
    <s v="Sciences, technologies, santé"/>
    <x v="16"/>
    <x v="235"/>
    <x v="1"/>
    <x v="1"/>
    <x v="9"/>
    <x v="2"/>
    <x v="4"/>
    <x v="53"/>
  </r>
  <r>
    <s v="Sciences, technologies, santé"/>
    <x v="17"/>
    <x v="236"/>
    <x v="4"/>
    <x v="0"/>
    <x v="1"/>
    <x v="1"/>
    <x v="4"/>
    <x v="26"/>
  </r>
  <r>
    <s v="Sciences, technologies, santé"/>
    <x v="17"/>
    <x v="237"/>
    <x v="0"/>
    <x v="2"/>
    <x v="4"/>
    <x v="0"/>
    <x v="5"/>
    <x v="1"/>
  </r>
  <r>
    <s v="Sciences, technologies, santé"/>
    <x v="17"/>
    <x v="238"/>
    <x v="0"/>
    <x v="0"/>
    <x v="4"/>
    <x v="0"/>
    <x v="0"/>
    <x v="5"/>
  </r>
  <r>
    <s v="Sciences, technologies, santé"/>
    <x v="17"/>
    <x v="239"/>
    <x v="4"/>
    <x v="8"/>
    <x v="3"/>
    <x v="2"/>
    <x v="7"/>
    <x v="1"/>
  </r>
  <r>
    <s v="Sciences, technologies, santé"/>
    <x v="17"/>
    <x v="240"/>
    <x v="3"/>
    <x v="0"/>
    <x v="3"/>
    <x v="0"/>
    <x v="0"/>
    <x v="1"/>
  </r>
  <r>
    <s v="Sciences, technologies, santé"/>
    <x v="17"/>
    <x v="241"/>
    <x v="1"/>
    <x v="1"/>
    <x v="4"/>
    <x v="3"/>
    <x v="2"/>
    <x v="3"/>
  </r>
  <r>
    <s v="Sciences, technologies, santé"/>
    <x v="17"/>
    <x v="242"/>
    <x v="1"/>
    <x v="1"/>
    <x v="2"/>
    <x v="2"/>
    <x v="4"/>
    <x v="21"/>
  </r>
  <r>
    <s v="Sciences, technologies, santé"/>
    <x v="17"/>
    <x v="243"/>
    <x v="3"/>
    <x v="2"/>
    <x v="3"/>
    <x v="0"/>
    <x v="0"/>
    <x v="30"/>
  </r>
  <r>
    <s v="Droit, économie, gestion"/>
    <x v="18"/>
    <x v="81"/>
    <x v="4"/>
    <x v="1"/>
    <x v="3"/>
    <x v="2"/>
    <x v="1"/>
    <x v="5"/>
  </r>
  <r>
    <s v="Droit, économie, gestion"/>
    <x v="18"/>
    <x v="244"/>
    <x v="1"/>
    <x v="1"/>
    <x v="10"/>
    <x v="2"/>
    <x v="6"/>
    <x v="17"/>
  </r>
  <r>
    <s v="Droit, économie, gestion"/>
    <x v="18"/>
    <x v="245"/>
    <x v="1"/>
    <x v="1"/>
    <x v="2"/>
    <x v="2"/>
    <x v="9"/>
    <x v="23"/>
  </r>
  <r>
    <s v="Droit, économie, gestion"/>
    <x v="18"/>
    <x v="246"/>
    <x v="1"/>
    <x v="1"/>
    <x v="10"/>
    <x v="2"/>
    <x v="7"/>
    <x v="23"/>
  </r>
  <r>
    <s v="Droit, économie, gestion"/>
    <x v="18"/>
    <x v="247"/>
    <x v="1"/>
    <x v="1"/>
    <x v="9"/>
    <x v="4"/>
    <x v="5"/>
    <x v="7"/>
  </r>
  <r>
    <s v="Droit, économie, gestion"/>
    <x v="18"/>
    <x v="248"/>
    <x v="4"/>
    <x v="0"/>
    <x v="4"/>
    <x v="1"/>
    <x v="1"/>
    <x v="7"/>
  </r>
  <r>
    <s v="Droit, économie, gestion"/>
    <x v="18"/>
    <x v="249"/>
    <x v="1"/>
    <x v="1"/>
    <x v="10"/>
    <x v="2"/>
    <x v="4"/>
    <x v="5"/>
  </r>
  <r>
    <s v="Droit, économie, gestion"/>
    <x v="18"/>
    <x v="250"/>
    <x v="0"/>
    <x v="2"/>
    <x v="4"/>
    <x v="0"/>
    <x v="1"/>
    <x v="1"/>
  </r>
  <r>
    <s v="Sciences humaines et sociales"/>
    <x v="19"/>
    <x v="251"/>
    <x v="1"/>
    <x v="1"/>
    <x v="10"/>
    <x v="1"/>
    <x v="0"/>
    <x v="6"/>
  </r>
  <r>
    <s v="Sciences humaines et sociales"/>
    <x v="19"/>
    <x v="252"/>
    <x v="0"/>
    <x v="0"/>
    <x v="9"/>
    <x v="0"/>
    <x v="5"/>
    <x v="17"/>
  </r>
  <r>
    <s v="Sciences humaines et sociales"/>
    <x v="19"/>
    <x v="253"/>
    <x v="7"/>
    <x v="6"/>
    <x v="2"/>
    <x v="6"/>
    <x v="11"/>
    <x v="23"/>
  </r>
  <r>
    <s v="Sciences humaines et sociales"/>
    <x v="19"/>
    <x v="254"/>
    <x v="0"/>
    <x v="5"/>
    <x v="2"/>
    <x v="0"/>
    <x v="5"/>
    <x v="1"/>
  </r>
  <r>
    <s v="Sciences humaines et sociales"/>
    <x v="19"/>
    <x v="255"/>
    <x v="0"/>
    <x v="2"/>
    <x v="10"/>
    <x v="0"/>
    <x v="5"/>
    <x v="1"/>
  </r>
  <r>
    <s v="Sciences humaines et sociales"/>
    <x v="19"/>
    <x v="256"/>
    <x v="8"/>
    <x v="0"/>
    <x v="7"/>
    <x v="2"/>
    <x v="13"/>
    <x v="1"/>
  </r>
  <r>
    <s v="Sciences humaines et sociales"/>
    <x v="19"/>
    <x v="257"/>
    <x v="0"/>
    <x v="0"/>
    <x v="2"/>
    <x v="0"/>
    <x v="0"/>
    <x v="1"/>
  </r>
  <r>
    <s v="Sciences humaines et sociales"/>
    <x v="19"/>
    <x v="8"/>
    <x v="0"/>
    <x v="0"/>
    <x v="4"/>
    <x v="0"/>
    <x v="0"/>
    <x v="1"/>
  </r>
  <r>
    <s v="Sciences humaines et sociales"/>
    <x v="19"/>
    <x v="258"/>
    <x v="0"/>
    <x v="4"/>
    <x v="7"/>
    <x v="0"/>
    <x v="5"/>
    <x v="43"/>
  </r>
  <r>
    <s v="Sciences humaines et sociales"/>
    <x v="19"/>
    <x v="259"/>
    <x v="3"/>
    <x v="0"/>
    <x v="2"/>
    <x v="0"/>
    <x v="1"/>
    <x v="1"/>
  </r>
  <r>
    <s v="Sciences humaines et sociales"/>
    <x v="19"/>
    <x v="260"/>
    <x v="0"/>
    <x v="2"/>
    <x v="6"/>
    <x v="0"/>
    <x v="5"/>
    <x v="1"/>
  </r>
  <r>
    <s v="Sciences humaines et sociales"/>
    <x v="19"/>
    <x v="261"/>
    <x v="0"/>
    <x v="1"/>
    <x v="2"/>
    <x v="0"/>
    <x v="5"/>
    <x v="54"/>
  </r>
  <r>
    <s v="Sciences humaines et sociales"/>
    <x v="19"/>
    <x v="262"/>
    <x v="0"/>
    <x v="5"/>
    <x v="4"/>
    <x v="0"/>
    <x v="5"/>
    <x v="1"/>
  </r>
  <r>
    <s v="Sciences humaines et sociales"/>
    <x v="19"/>
    <x v="263"/>
    <x v="0"/>
    <x v="2"/>
    <x v="10"/>
    <x v="0"/>
    <x v="0"/>
    <x v="21"/>
  </r>
  <r>
    <s v="Arts, lettres, langues"/>
    <x v="20"/>
    <x v="264"/>
    <x v="0"/>
    <x v="0"/>
    <x v="3"/>
    <x v="0"/>
    <x v="5"/>
    <x v="1"/>
  </r>
  <r>
    <s v="Arts, lettres, langues"/>
    <x v="20"/>
    <x v="265"/>
    <x v="1"/>
    <x v="1"/>
    <x v="2"/>
    <x v="2"/>
    <x v="4"/>
    <x v="1"/>
  </r>
  <r>
    <s v="Arts, lettres, langues"/>
    <x v="20"/>
    <x v="266"/>
    <x v="0"/>
    <x v="0"/>
    <x v="3"/>
    <x v="0"/>
    <x v="0"/>
    <x v="55"/>
  </r>
  <r>
    <s v="Arts, lettres, langues"/>
    <x v="20"/>
    <x v="267"/>
    <x v="7"/>
    <x v="6"/>
    <x v="8"/>
    <x v="6"/>
    <x v="9"/>
    <x v="5"/>
  </r>
  <r>
    <s v="Arts, lettres, langues"/>
    <x v="20"/>
    <x v="268"/>
    <x v="8"/>
    <x v="0"/>
    <x v="10"/>
    <x v="2"/>
    <x v="7"/>
    <x v="17"/>
  </r>
  <r>
    <s v="Arts, lettres, langues"/>
    <x v="20"/>
    <x v="269"/>
    <x v="1"/>
    <x v="1"/>
    <x v="2"/>
    <x v="2"/>
    <x v="4"/>
    <x v="35"/>
  </r>
  <r>
    <s v="Arts, lettres, langues"/>
    <x v="20"/>
    <x v="270"/>
    <x v="5"/>
    <x v="3"/>
    <x v="7"/>
    <x v="2"/>
    <x v="6"/>
    <x v="1"/>
  </r>
  <r>
    <s v="Arts, lettres, langues"/>
    <x v="20"/>
    <x v="271"/>
    <x v="4"/>
    <x v="1"/>
    <x v="10"/>
    <x v="2"/>
    <x v="9"/>
    <x v="17"/>
  </r>
  <r>
    <s v="Arts, lettres, langues"/>
    <x v="20"/>
    <x v="272"/>
    <x v="4"/>
    <x v="0"/>
    <x v="5"/>
    <x v="2"/>
    <x v="8"/>
    <x v="17"/>
  </r>
  <r>
    <s v="Sciences, technologies, santé"/>
    <x v="21"/>
    <x v="273"/>
    <x v="0"/>
    <x v="2"/>
    <x v="9"/>
    <x v="0"/>
    <x v="5"/>
    <x v="42"/>
  </r>
  <r>
    <s v="Sciences, technologies, santé"/>
    <x v="21"/>
    <x v="274"/>
    <x v="0"/>
    <x v="2"/>
    <x v="10"/>
    <x v="0"/>
    <x v="5"/>
    <x v="17"/>
  </r>
  <r>
    <s v="Sciences, technologies, santé"/>
    <x v="21"/>
    <x v="275"/>
    <x v="1"/>
    <x v="1"/>
    <x v="10"/>
    <x v="2"/>
    <x v="9"/>
    <x v="9"/>
  </r>
  <r>
    <s v="Sciences, technologies, santé"/>
    <x v="21"/>
    <x v="276"/>
    <x v="1"/>
    <x v="1"/>
    <x v="3"/>
    <x v="2"/>
    <x v="9"/>
    <x v="1"/>
  </r>
  <r>
    <s v="Sciences, technologies, santé"/>
    <x v="21"/>
    <x v="42"/>
    <x v="1"/>
    <x v="1"/>
    <x v="0"/>
    <x v="2"/>
    <x v="9"/>
    <x v="56"/>
  </r>
  <r>
    <s v="Sciences, technologies, santé"/>
    <x v="21"/>
    <x v="277"/>
    <x v="1"/>
    <x v="1"/>
    <x v="9"/>
    <x v="2"/>
    <x v="7"/>
    <x v="1"/>
  </r>
  <r>
    <s v="Sciences, technologies, santé"/>
    <x v="21"/>
    <x v="278"/>
    <x v="1"/>
    <x v="1"/>
    <x v="1"/>
    <x v="2"/>
    <x v="9"/>
    <x v="19"/>
  </r>
  <r>
    <s v="Sciences, technologies, santé"/>
    <x v="21"/>
    <x v="279"/>
    <x v="1"/>
    <x v="1"/>
    <x v="1"/>
    <x v="2"/>
    <x v="9"/>
    <x v="26"/>
  </r>
  <r>
    <s v="Sciences, technologies, santé"/>
    <x v="21"/>
    <x v="280"/>
    <x v="4"/>
    <x v="1"/>
    <x v="3"/>
    <x v="2"/>
    <x v="7"/>
    <x v="1"/>
  </r>
  <r>
    <s v="Sciences, technologies, santé"/>
    <x v="21"/>
    <x v="281"/>
    <x v="0"/>
    <x v="0"/>
    <x v="7"/>
    <x v="0"/>
    <x v="5"/>
    <x v="1"/>
  </r>
  <r>
    <s v="Sciences, technologies, santé"/>
    <x v="21"/>
    <x v="282"/>
    <x v="1"/>
    <x v="1"/>
    <x v="10"/>
    <x v="2"/>
    <x v="1"/>
    <x v="42"/>
  </r>
  <r>
    <s v="Sciences, technologies, santé"/>
    <x v="21"/>
    <x v="283"/>
    <x v="1"/>
    <x v="1"/>
    <x v="4"/>
    <x v="3"/>
    <x v="2"/>
    <x v="3"/>
  </r>
  <r>
    <s v="Sciences, technologies, santé"/>
    <x v="21"/>
    <x v="284"/>
    <x v="4"/>
    <x v="1"/>
    <x v="0"/>
    <x v="2"/>
    <x v="11"/>
    <x v="1"/>
  </r>
  <r>
    <s v="Sciences, technologies, santé"/>
    <x v="21"/>
    <x v="285"/>
    <x v="4"/>
    <x v="1"/>
    <x v="0"/>
    <x v="2"/>
    <x v="10"/>
    <x v="1"/>
  </r>
  <r>
    <s v="Sciences, technologies, santé"/>
    <x v="21"/>
    <x v="286"/>
    <x v="1"/>
    <x v="0"/>
    <x v="10"/>
    <x v="4"/>
    <x v="9"/>
    <x v="17"/>
  </r>
  <r>
    <s v="Sciences, technologies, santé"/>
    <x v="21"/>
    <x v="47"/>
    <x v="0"/>
    <x v="5"/>
    <x v="4"/>
    <x v="0"/>
    <x v="5"/>
    <x v="6"/>
  </r>
  <r>
    <s v="Sciences, technologies, santé"/>
    <x v="21"/>
    <x v="287"/>
    <x v="4"/>
    <x v="1"/>
    <x v="3"/>
    <x v="2"/>
    <x v="9"/>
    <x v="7"/>
  </r>
  <r>
    <s v="Sciences, technologies, santé"/>
    <x v="21"/>
    <x v="288"/>
    <x v="1"/>
    <x v="1"/>
    <x v="10"/>
    <x v="2"/>
    <x v="9"/>
    <x v="17"/>
  </r>
  <r>
    <s v="Sciences, technologies, santé"/>
    <x v="21"/>
    <x v="289"/>
    <x v="4"/>
    <x v="1"/>
    <x v="1"/>
    <x v="2"/>
    <x v="9"/>
    <x v="1"/>
  </r>
  <r>
    <s v="Sciences, technologies, santé"/>
    <x v="21"/>
    <x v="290"/>
    <x v="4"/>
    <x v="1"/>
    <x v="4"/>
    <x v="2"/>
    <x v="4"/>
    <x v="1"/>
  </r>
  <r>
    <s v="Sciences, technologies, santé"/>
    <x v="21"/>
    <x v="291"/>
    <x v="1"/>
    <x v="1"/>
    <x v="10"/>
    <x v="2"/>
    <x v="9"/>
    <x v="17"/>
  </r>
  <r>
    <s v="Sciences, technologies, santé"/>
    <x v="21"/>
    <x v="292"/>
    <x v="4"/>
    <x v="1"/>
    <x v="2"/>
    <x v="2"/>
    <x v="9"/>
    <x v="28"/>
  </r>
  <r>
    <s v="Sciences, technologies, santé"/>
    <x v="21"/>
    <x v="293"/>
    <x v="0"/>
    <x v="5"/>
    <x v="3"/>
    <x v="0"/>
    <x v="5"/>
    <x v="1"/>
  </r>
  <r>
    <s v="Sciences, technologies, santé"/>
    <x v="21"/>
    <x v="294"/>
    <x v="1"/>
    <x v="1"/>
    <x v="10"/>
    <x v="2"/>
    <x v="7"/>
    <x v="43"/>
  </r>
  <r>
    <s v="Sciences, technologies, santé"/>
    <x v="21"/>
    <x v="295"/>
    <x v="1"/>
    <x v="1"/>
    <x v="1"/>
    <x v="2"/>
    <x v="9"/>
    <x v="42"/>
  </r>
  <r>
    <s v="Sciences, technologies, santé"/>
    <x v="21"/>
    <x v="296"/>
    <x v="4"/>
    <x v="1"/>
    <x v="9"/>
    <x v="2"/>
    <x v="4"/>
    <x v="1"/>
  </r>
  <r>
    <s v="Sciences, technologies, santé"/>
    <x v="21"/>
    <x v="297"/>
    <x v="1"/>
    <x v="1"/>
    <x v="9"/>
    <x v="2"/>
    <x v="9"/>
    <x v="21"/>
  </r>
  <r>
    <s v="Sciences, technologies, santé"/>
    <x v="21"/>
    <x v="298"/>
    <x v="7"/>
    <x v="6"/>
    <x v="10"/>
    <x v="6"/>
    <x v="1"/>
    <x v="9"/>
  </r>
  <r>
    <s v="Sciences, technologies, santé"/>
    <x v="21"/>
    <x v="286"/>
    <x v="1"/>
    <x v="1"/>
    <x v="10"/>
    <x v="2"/>
    <x v="10"/>
    <x v="42"/>
  </r>
  <r>
    <s v="Sciences, technologies, santé"/>
    <x v="21"/>
    <x v="299"/>
    <x v="1"/>
    <x v="1"/>
    <x v="1"/>
    <x v="2"/>
    <x v="9"/>
    <x v="7"/>
  </r>
  <r>
    <s v="Sciences, technologies, santé"/>
    <x v="21"/>
    <x v="300"/>
    <x v="4"/>
    <x v="1"/>
    <x v="4"/>
    <x v="2"/>
    <x v="10"/>
    <x v="1"/>
  </r>
  <r>
    <s v="Sciences, technologies, santé"/>
    <x v="21"/>
    <x v="301"/>
    <x v="1"/>
    <x v="1"/>
    <x v="10"/>
    <x v="2"/>
    <x v="9"/>
    <x v="42"/>
  </r>
  <r>
    <s v="Sciences, technologies, santé"/>
    <x v="21"/>
    <x v="302"/>
    <x v="4"/>
    <x v="1"/>
    <x v="5"/>
    <x v="2"/>
    <x v="4"/>
    <x v="1"/>
  </r>
  <r>
    <s v="Sciences, technologies, santé"/>
    <x v="21"/>
    <x v="285"/>
    <x v="4"/>
    <x v="1"/>
    <x v="2"/>
    <x v="2"/>
    <x v="6"/>
    <x v="26"/>
  </r>
  <r>
    <s v="Sciences, technologies, santé"/>
    <x v="21"/>
    <x v="303"/>
    <x v="7"/>
    <x v="6"/>
    <x v="10"/>
    <x v="6"/>
    <x v="10"/>
    <x v="46"/>
  </r>
  <r>
    <s v="Sciences, technologies, santé"/>
    <x v="21"/>
    <x v="304"/>
    <x v="1"/>
    <x v="1"/>
    <x v="5"/>
    <x v="2"/>
    <x v="9"/>
    <x v="9"/>
  </r>
  <r>
    <s v="Sciences, technologies, santé"/>
    <x v="21"/>
    <x v="305"/>
    <x v="1"/>
    <x v="1"/>
    <x v="10"/>
    <x v="2"/>
    <x v="6"/>
    <x v="17"/>
  </r>
  <r>
    <s v="Sciences, technologies, santé"/>
    <x v="21"/>
    <x v="306"/>
    <x v="1"/>
    <x v="1"/>
    <x v="4"/>
    <x v="2"/>
    <x v="4"/>
    <x v="15"/>
  </r>
  <r>
    <s v="Sciences, technologies, santé"/>
    <x v="21"/>
    <x v="288"/>
    <x v="1"/>
    <x v="1"/>
    <x v="5"/>
    <x v="2"/>
    <x v="9"/>
    <x v="42"/>
  </r>
  <r>
    <s v="Sciences, technologies, santé"/>
    <x v="21"/>
    <x v="133"/>
    <x v="1"/>
    <x v="1"/>
    <x v="10"/>
    <x v="2"/>
    <x v="9"/>
    <x v="29"/>
  </r>
  <r>
    <s v="Sciences, technologies, santé"/>
    <x v="21"/>
    <x v="307"/>
    <x v="1"/>
    <x v="1"/>
    <x v="1"/>
    <x v="2"/>
    <x v="9"/>
    <x v="28"/>
  </r>
  <r>
    <s v="Sciences, technologies, santé"/>
    <x v="21"/>
    <x v="308"/>
    <x v="4"/>
    <x v="1"/>
    <x v="1"/>
    <x v="2"/>
    <x v="9"/>
    <x v="21"/>
  </r>
  <r>
    <s v="Sciences, technologies, santé"/>
    <x v="21"/>
    <x v="222"/>
    <x v="1"/>
    <x v="1"/>
    <x v="5"/>
    <x v="2"/>
    <x v="9"/>
    <x v="21"/>
  </r>
  <r>
    <s v="Sciences, technologies, santé"/>
    <x v="21"/>
    <x v="309"/>
    <x v="4"/>
    <x v="1"/>
    <x v="3"/>
    <x v="2"/>
    <x v="9"/>
    <x v="43"/>
  </r>
  <r>
    <s v="Sciences, technologies, santé"/>
    <x v="21"/>
    <x v="133"/>
    <x v="1"/>
    <x v="1"/>
    <x v="1"/>
    <x v="2"/>
    <x v="9"/>
    <x v="42"/>
  </r>
  <r>
    <s v="Sciences, technologies, santé"/>
    <x v="21"/>
    <x v="69"/>
    <x v="1"/>
    <x v="1"/>
    <x v="5"/>
    <x v="2"/>
    <x v="9"/>
    <x v="21"/>
  </r>
  <r>
    <s v="Sciences, technologies, santé"/>
    <x v="21"/>
    <x v="310"/>
    <x v="1"/>
    <x v="1"/>
    <x v="10"/>
    <x v="2"/>
    <x v="9"/>
    <x v="28"/>
  </r>
  <r>
    <s v="Sciences, technologies, santé"/>
    <x v="22"/>
    <x v="311"/>
    <x v="0"/>
    <x v="5"/>
    <x v="7"/>
    <x v="0"/>
    <x v="9"/>
    <x v="45"/>
  </r>
  <r>
    <s v="Sciences, technologies, santé"/>
    <x v="22"/>
    <x v="312"/>
    <x v="1"/>
    <x v="1"/>
    <x v="4"/>
    <x v="2"/>
    <x v="3"/>
    <x v="17"/>
  </r>
  <r>
    <s v="Sciences, technologies, santé"/>
    <x v="22"/>
    <x v="313"/>
    <x v="1"/>
    <x v="1"/>
    <x v="5"/>
    <x v="2"/>
    <x v="4"/>
    <x v="1"/>
  </r>
  <r>
    <s v="Sciences, technologies, santé"/>
    <x v="22"/>
    <x v="314"/>
    <x v="8"/>
    <x v="6"/>
    <x v="10"/>
    <x v="6"/>
    <x v="7"/>
    <x v="1"/>
  </r>
  <r>
    <s v="Sciences, technologies, santé"/>
    <x v="22"/>
    <x v="315"/>
    <x v="1"/>
    <x v="1"/>
    <x v="0"/>
    <x v="2"/>
    <x v="9"/>
    <x v="15"/>
  </r>
  <r>
    <s v="Sciences, technologies, santé"/>
    <x v="22"/>
    <x v="47"/>
    <x v="1"/>
    <x v="5"/>
    <x v="2"/>
    <x v="4"/>
    <x v="4"/>
    <x v="55"/>
  </r>
  <r>
    <s v="Sciences, technologies, santé"/>
    <x v="22"/>
    <x v="316"/>
    <x v="1"/>
    <x v="9"/>
    <x v="10"/>
    <x v="2"/>
    <x v="4"/>
    <x v="17"/>
  </r>
  <r>
    <s v="Droit, économie, gestion"/>
    <x v="23"/>
    <x v="317"/>
    <x v="2"/>
    <x v="0"/>
    <x v="4"/>
    <x v="0"/>
    <x v="5"/>
    <x v="35"/>
  </r>
  <r>
    <s v="Droit, économie, gestion"/>
    <x v="23"/>
    <x v="318"/>
    <x v="3"/>
    <x v="2"/>
    <x v="3"/>
    <x v="0"/>
    <x v="0"/>
    <x v="7"/>
  </r>
  <r>
    <s v="Droit, économie, gestion"/>
    <x v="23"/>
    <x v="319"/>
    <x v="1"/>
    <x v="1"/>
    <x v="10"/>
    <x v="2"/>
    <x v="4"/>
    <x v="4"/>
  </r>
  <r>
    <s v="Droit, économie, gestion"/>
    <x v="23"/>
    <x v="320"/>
    <x v="4"/>
    <x v="1"/>
    <x v="6"/>
    <x v="2"/>
    <x v="4"/>
    <x v="2"/>
  </r>
  <r>
    <s v="Droit, économie, gestion"/>
    <x v="23"/>
    <x v="321"/>
    <x v="4"/>
    <x v="1"/>
    <x v="4"/>
    <x v="7"/>
    <x v="11"/>
    <x v="1"/>
  </r>
  <r>
    <s v="Droit, économie, gestion"/>
    <x v="23"/>
    <x v="322"/>
    <x v="4"/>
    <x v="1"/>
    <x v="6"/>
    <x v="2"/>
    <x v="4"/>
    <x v="1"/>
  </r>
  <r>
    <s v="Droit, économie, gestion"/>
    <x v="23"/>
    <x v="323"/>
    <x v="4"/>
    <x v="1"/>
    <x v="5"/>
    <x v="2"/>
    <x v="10"/>
    <x v="35"/>
  </r>
  <r>
    <s v="Droit, économie, gestion"/>
    <x v="23"/>
    <x v="324"/>
    <x v="1"/>
    <x v="0"/>
    <x v="3"/>
    <x v="7"/>
    <x v="4"/>
    <x v="21"/>
  </r>
  <r>
    <s v="Droit, économie, gestion"/>
    <x v="23"/>
    <x v="325"/>
    <x v="4"/>
    <x v="8"/>
    <x v="8"/>
    <x v="2"/>
    <x v="12"/>
    <x v="1"/>
  </r>
  <r>
    <s v="Droit, économie, gestion"/>
    <x v="23"/>
    <x v="326"/>
    <x v="4"/>
    <x v="0"/>
    <x v="7"/>
    <x v="1"/>
    <x v="0"/>
    <x v="1"/>
  </r>
  <r>
    <s v="Droit, économie, gestion"/>
    <x v="23"/>
    <x v="327"/>
    <x v="4"/>
    <x v="1"/>
    <x v="7"/>
    <x v="1"/>
    <x v="8"/>
    <x v="0"/>
  </r>
  <r>
    <s v="Droit, économie, gestion"/>
    <x v="23"/>
    <x v="328"/>
    <x v="1"/>
    <x v="1"/>
    <x v="1"/>
    <x v="2"/>
    <x v="10"/>
    <x v="1"/>
  </r>
  <r>
    <s v="Droit, économie, gestion"/>
    <x v="23"/>
    <x v="329"/>
    <x v="4"/>
    <x v="0"/>
    <x v="2"/>
    <x v="2"/>
    <x v="6"/>
    <x v="1"/>
  </r>
  <r>
    <s v="Droit, économie, gestion"/>
    <x v="23"/>
    <x v="330"/>
    <x v="0"/>
    <x v="0"/>
    <x v="6"/>
    <x v="0"/>
    <x v="0"/>
    <x v="9"/>
  </r>
  <r>
    <s v="Droit, économie, gestion"/>
    <x v="23"/>
    <x v="331"/>
    <x v="3"/>
    <x v="2"/>
    <x v="4"/>
    <x v="0"/>
    <x v="0"/>
    <x v="6"/>
  </r>
  <r>
    <s v="Droit, économie, gestion"/>
    <x v="23"/>
    <x v="332"/>
    <x v="4"/>
    <x v="1"/>
    <x v="3"/>
    <x v="2"/>
    <x v="8"/>
    <x v="33"/>
  </r>
  <r>
    <s v="Droit, économie, gestion"/>
    <x v="23"/>
    <x v="333"/>
    <x v="5"/>
    <x v="1"/>
    <x v="4"/>
    <x v="3"/>
    <x v="2"/>
    <x v="3"/>
  </r>
  <r>
    <s v="Droit, économie, gestion"/>
    <x v="23"/>
    <x v="334"/>
    <x v="1"/>
    <x v="1"/>
    <x v="5"/>
    <x v="1"/>
    <x v="1"/>
    <x v="26"/>
  </r>
  <r>
    <s v="Droit, économie, gestion"/>
    <x v="23"/>
    <x v="335"/>
    <x v="3"/>
    <x v="0"/>
    <x v="3"/>
    <x v="0"/>
    <x v="0"/>
    <x v="47"/>
  </r>
  <r>
    <s v="Droit, économie, gestion"/>
    <x v="23"/>
    <x v="336"/>
    <x v="4"/>
    <x v="1"/>
    <x v="9"/>
    <x v="2"/>
    <x v="6"/>
    <x v="47"/>
  </r>
  <r>
    <s v="Droit, économie, gestion"/>
    <x v="23"/>
    <x v="337"/>
    <x v="5"/>
    <x v="1"/>
    <x v="10"/>
    <x v="2"/>
    <x v="6"/>
    <x v="42"/>
  </r>
  <r>
    <s v="Arts, lettres, langues"/>
    <x v="24"/>
    <x v="338"/>
    <x v="1"/>
    <x v="1"/>
    <x v="5"/>
    <x v="2"/>
    <x v="9"/>
    <x v="6"/>
  </r>
  <r>
    <s v="Arts, lettres, langues"/>
    <x v="24"/>
    <x v="339"/>
    <x v="4"/>
    <x v="1"/>
    <x v="4"/>
    <x v="2"/>
    <x v="6"/>
    <x v="1"/>
  </r>
  <r>
    <s v="Arts, lettres, langues"/>
    <x v="24"/>
    <x v="340"/>
    <x v="5"/>
    <x v="1"/>
    <x v="8"/>
    <x v="2"/>
    <x v="6"/>
    <x v="28"/>
  </r>
  <r>
    <s v="Arts, lettres, langues"/>
    <x v="24"/>
    <x v="341"/>
    <x v="4"/>
    <x v="1"/>
    <x v="2"/>
    <x v="2"/>
    <x v="6"/>
    <x v="1"/>
  </r>
  <r>
    <s v="Arts, lettres, langues"/>
    <x v="24"/>
    <x v="342"/>
    <x v="4"/>
    <x v="0"/>
    <x v="7"/>
    <x v="2"/>
    <x v="11"/>
    <x v="21"/>
  </r>
  <r>
    <s v="Arts, lettres, langues"/>
    <x v="24"/>
    <x v="343"/>
    <x v="8"/>
    <x v="6"/>
    <x v="4"/>
    <x v="6"/>
    <x v="6"/>
    <x v="1"/>
  </r>
  <r>
    <s v="Arts, lettres, langues"/>
    <x v="24"/>
    <x v="344"/>
    <x v="4"/>
    <x v="1"/>
    <x v="3"/>
    <x v="2"/>
    <x v="6"/>
    <x v="1"/>
  </r>
  <r>
    <s v="Arts, lettres, langues"/>
    <x v="24"/>
    <x v="345"/>
    <x v="4"/>
    <x v="1"/>
    <x v="1"/>
    <x v="2"/>
    <x v="4"/>
    <x v="1"/>
  </r>
  <r>
    <s v="Arts, lettres, langues"/>
    <x v="24"/>
    <x v="346"/>
    <x v="1"/>
    <x v="1"/>
    <x v="10"/>
    <x v="2"/>
    <x v="7"/>
    <x v="17"/>
  </r>
  <r>
    <s v="Arts, lettres, langues"/>
    <x v="24"/>
    <x v="347"/>
    <x v="1"/>
    <x v="1"/>
    <x v="1"/>
    <x v="2"/>
    <x v="8"/>
    <x v="29"/>
  </r>
  <r>
    <s v="Arts, lettres, langues"/>
    <x v="24"/>
    <x v="348"/>
    <x v="1"/>
    <x v="1"/>
    <x v="3"/>
    <x v="2"/>
    <x v="7"/>
    <x v="1"/>
  </r>
  <r>
    <s v="Arts, lettres, langues"/>
    <x v="24"/>
    <x v="349"/>
    <x v="7"/>
    <x v="6"/>
    <x v="3"/>
    <x v="6"/>
    <x v="9"/>
    <x v="21"/>
  </r>
  <r>
    <s v="Arts, lettres, langues"/>
    <x v="24"/>
    <x v="350"/>
    <x v="1"/>
    <x v="1"/>
    <x v="3"/>
    <x v="2"/>
    <x v="4"/>
    <x v="35"/>
  </r>
  <r>
    <s v="Arts, lettres, langues"/>
    <x v="24"/>
    <x v="351"/>
    <x v="4"/>
    <x v="1"/>
    <x v="4"/>
    <x v="3"/>
    <x v="2"/>
    <x v="3"/>
  </r>
  <r>
    <s v="Arts, lettres, langues"/>
    <x v="24"/>
    <x v="352"/>
    <x v="4"/>
    <x v="1"/>
    <x v="2"/>
    <x v="1"/>
    <x v="11"/>
    <x v="7"/>
  </r>
  <r>
    <s v="Arts, lettres, langues"/>
    <x v="24"/>
    <x v="353"/>
    <x v="4"/>
    <x v="0"/>
    <x v="2"/>
    <x v="2"/>
    <x v="6"/>
    <x v="6"/>
  </r>
  <r>
    <s v="Arts, lettres, langues"/>
    <x v="25"/>
    <x v="354"/>
    <x v="4"/>
    <x v="1"/>
    <x v="1"/>
    <x v="2"/>
    <x v="5"/>
    <x v="1"/>
  </r>
  <r>
    <s v="Arts, lettres, langues"/>
    <x v="25"/>
    <x v="355"/>
    <x v="4"/>
    <x v="1"/>
    <x v="4"/>
    <x v="2"/>
    <x v="9"/>
    <x v="17"/>
  </r>
  <r>
    <s v="Arts, lettres, langues"/>
    <x v="25"/>
    <x v="188"/>
    <x v="7"/>
    <x v="0"/>
    <x v="4"/>
    <x v="6"/>
    <x v="2"/>
    <x v="3"/>
  </r>
  <r>
    <s v="Arts, lettres, langues"/>
    <x v="25"/>
    <x v="356"/>
    <x v="4"/>
    <x v="0"/>
    <x v="7"/>
    <x v="2"/>
    <x v="10"/>
    <x v="57"/>
  </r>
  <r>
    <s v="Arts, lettres, langues"/>
    <x v="25"/>
    <x v="357"/>
    <x v="6"/>
    <x v="1"/>
    <x v="3"/>
    <x v="2"/>
    <x v="13"/>
    <x v="17"/>
  </r>
  <r>
    <s v="Arts, lettres, langues"/>
    <x v="25"/>
    <x v="358"/>
    <x v="0"/>
    <x v="0"/>
    <x v="4"/>
    <x v="0"/>
    <x v="5"/>
    <x v="3"/>
  </r>
  <r>
    <s v="Arts, lettres, langues"/>
    <x v="26"/>
    <x v="359"/>
    <x v="0"/>
    <x v="2"/>
    <x v="10"/>
    <x v="0"/>
    <x v="5"/>
    <x v="1"/>
  </r>
  <r>
    <s v="Arts, lettres, langues"/>
    <x v="26"/>
    <x v="360"/>
    <x v="0"/>
    <x v="0"/>
    <x v="4"/>
    <x v="0"/>
    <x v="5"/>
    <x v="1"/>
  </r>
  <r>
    <s v="Arts, lettres, langues"/>
    <x v="26"/>
    <x v="361"/>
    <x v="2"/>
    <x v="2"/>
    <x v="4"/>
    <x v="0"/>
    <x v="2"/>
    <x v="3"/>
  </r>
  <r>
    <s v="Arts, lettres, langues"/>
    <x v="26"/>
    <x v="362"/>
    <x v="2"/>
    <x v="10"/>
    <x v="7"/>
    <x v="0"/>
    <x v="0"/>
    <x v="2"/>
  </r>
  <r>
    <s v="Arts, lettres, langues"/>
    <x v="26"/>
    <x v="363"/>
    <x v="4"/>
    <x v="9"/>
    <x v="6"/>
    <x v="1"/>
    <x v="1"/>
    <x v="28"/>
  </r>
  <r>
    <s v="Arts, lettres, langues"/>
    <x v="26"/>
    <x v="364"/>
    <x v="1"/>
    <x v="1"/>
    <x v="7"/>
    <x v="1"/>
    <x v="5"/>
    <x v="7"/>
  </r>
  <r>
    <s v="Droit, économie, gestion"/>
    <x v="27"/>
    <x v="365"/>
    <x v="1"/>
    <x v="1"/>
    <x v="10"/>
    <x v="1"/>
    <x v="1"/>
    <x v="1"/>
  </r>
  <r>
    <s v="Droit, économie, gestion"/>
    <x v="27"/>
    <x v="366"/>
    <x v="1"/>
    <x v="1"/>
    <x v="4"/>
    <x v="2"/>
    <x v="1"/>
    <x v="1"/>
  </r>
  <r>
    <s v="Droit, économie, gestion"/>
    <x v="27"/>
    <x v="367"/>
    <x v="1"/>
    <x v="1"/>
    <x v="5"/>
    <x v="2"/>
    <x v="9"/>
    <x v="20"/>
  </r>
  <r>
    <s v="Droit, économie, gestion"/>
    <x v="27"/>
    <x v="368"/>
    <x v="1"/>
    <x v="0"/>
    <x v="4"/>
    <x v="2"/>
    <x v="7"/>
    <x v="17"/>
  </r>
  <r>
    <s v="Droit, économie, gestion"/>
    <x v="27"/>
    <x v="369"/>
    <x v="1"/>
    <x v="1"/>
    <x v="10"/>
    <x v="2"/>
    <x v="6"/>
    <x v="56"/>
  </r>
  <r>
    <s v="Droit, économie, gestion"/>
    <x v="27"/>
    <x v="370"/>
    <x v="1"/>
    <x v="1"/>
    <x v="0"/>
    <x v="2"/>
    <x v="9"/>
    <x v="1"/>
  </r>
  <r>
    <s v="Droit, économie, gestion"/>
    <x v="27"/>
    <x v="371"/>
    <x v="0"/>
    <x v="0"/>
    <x v="3"/>
    <x v="0"/>
    <x v="4"/>
    <x v="41"/>
  </r>
  <r>
    <s v="Droit, économie, gestion"/>
    <x v="27"/>
    <x v="372"/>
    <x v="1"/>
    <x v="1"/>
    <x v="4"/>
    <x v="3"/>
    <x v="2"/>
    <x v="3"/>
  </r>
  <r>
    <s v="Droit, économie, gestion"/>
    <x v="27"/>
    <x v="373"/>
    <x v="1"/>
    <x v="1"/>
    <x v="10"/>
    <x v="2"/>
    <x v="4"/>
    <x v="6"/>
  </r>
  <r>
    <s v="Droit, économie, gestion"/>
    <x v="27"/>
    <x v="374"/>
    <x v="1"/>
    <x v="1"/>
    <x v="0"/>
    <x v="2"/>
    <x v="6"/>
    <x v="3"/>
  </r>
  <r>
    <s v="Droit, économie, gestion"/>
    <x v="27"/>
    <x v="375"/>
    <x v="1"/>
    <x v="1"/>
    <x v="10"/>
    <x v="2"/>
    <x v="11"/>
    <x v="6"/>
  </r>
  <r>
    <s v="Droit, économie, gestion"/>
    <x v="27"/>
    <x v="376"/>
    <x v="4"/>
    <x v="0"/>
    <x v="1"/>
    <x v="1"/>
    <x v="11"/>
    <x v="41"/>
  </r>
  <r>
    <s v="Droit, économie, gestion"/>
    <x v="27"/>
    <x v="377"/>
    <x v="1"/>
    <x v="1"/>
    <x v="5"/>
    <x v="2"/>
    <x v="4"/>
    <x v="7"/>
  </r>
  <r>
    <s v="Droit, économie, gestion"/>
    <x v="28"/>
    <x v="378"/>
    <x v="4"/>
    <x v="1"/>
    <x v="1"/>
    <x v="2"/>
    <x v="10"/>
    <x v="1"/>
  </r>
  <r>
    <s v="Droit, économie, gestion"/>
    <x v="28"/>
    <x v="379"/>
    <x v="4"/>
    <x v="1"/>
    <x v="3"/>
    <x v="2"/>
    <x v="7"/>
    <x v="1"/>
  </r>
  <r>
    <s v="Droit, économie, gestion"/>
    <x v="28"/>
    <x v="380"/>
    <x v="0"/>
    <x v="1"/>
    <x v="2"/>
    <x v="0"/>
    <x v="0"/>
    <x v="7"/>
  </r>
  <r>
    <s v="Droit, économie, gestion"/>
    <x v="28"/>
    <x v="381"/>
    <x v="1"/>
    <x v="1"/>
    <x v="9"/>
    <x v="2"/>
    <x v="9"/>
    <x v="6"/>
  </r>
  <r>
    <s v="Droit, économie, gestion"/>
    <x v="28"/>
    <x v="382"/>
    <x v="4"/>
    <x v="1"/>
    <x v="3"/>
    <x v="2"/>
    <x v="7"/>
    <x v="2"/>
  </r>
  <r>
    <s v="Droit, économie, gestion"/>
    <x v="28"/>
    <x v="383"/>
    <x v="7"/>
    <x v="6"/>
    <x v="2"/>
    <x v="6"/>
    <x v="9"/>
    <x v="1"/>
  </r>
  <r>
    <s v="Droit, économie, gestion"/>
    <x v="28"/>
    <x v="384"/>
    <x v="4"/>
    <x v="0"/>
    <x v="9"/>
    <x v="2"/>
    <x v="6"/>
    <x v="55"/>
  </r>
  <r>
    <s v="Droit, économie, gestion"/>
    <x v="28"/>
    <x v="385"/>
    <x v="4"/>
    <x v="1"/>
    <x v="5"/>
    <x v="2"/>
    <x v="10"/>
    <x v="6"/>
  </r>
  <r>
    <s v="Droit, économie, gestion"/>
    <x v="28"/>
    <x v="386"/>
    <x v="4"/>
    <x v="1"/>
    <x v="5"/>
    <x v="2"/>
    <x v="6"/>
    <x v="6"/>
  </r>
  <r>
    <s v="Sciences, technologies, santé"/>
    <x v="29"/>
    <x v="387"/>
    <x v="0"/>
    <x v="2"/>
    <x v="1"/>
    <x v="0"/>
    <x v="5"/>
    <x v="6"/>
  </r>
  <r>
    <s v="Sciences, technologies, santé"/>
    <x v="29"/>
    <x v="388"/>
    <x v="0"/>
    <x v="5"/>
    <x v="4"/>
    <x v="0"/>
    <x v="9"/>
    <x v="41"/>
  </r>
  <r>
    <s v="Sciences, technologies, santé"/>
    <x v="29"/>
    <x v="389"/>
    <x v="0"/>
    <x v="5"/>
    <x v="5"/>
    <x v="0"/>
    <x v="0"/>
    <x v="42"/>
  </r>
  <r>
    <s v="Sciences, technologies, santé"/>
    <x v="29"/>
    <x v="47"/>
    <x v="0"/>
    <x v="5"/>
    <x v="4"/>
    <x v="0"/>
    <x v="2"/>
    <x v="3"/>
  </r>
  <r>
    <s v="Sciences, technologies, santé"/>
    <x v="29"/>
    <x v="390"/>
    <x v="0"/>
    <x v="2"/>
    <x v="3"/>
    <x v="0"/>
    <x v="5"/>
    <x v="33"/>
  </r>
  <r>
    <s v="Sciences, technologies, santé"/>
    <x v="29"/>
    <x v="391"/>
    <x v="0"/>
    <x v="1"/>
    <x v="3"/>
    <x v="0"/>
    <x v="5"/>
    <x v="33"/>
  </r>
  <r>
    <s v="Sciences, technologies, santé"/>
    <x v="29"/>
    <x v="392"/>
    <x v="0"/>
    <x v="5"/>
    <x v="2"/>
    <x v="0"/>
    <x v="4"/>
    <x v="1"/>
  </r>
  <r>
    <s v="Sciences, technologies, santé"/>
    <x v="29"/>
    <x v="237"/>
    <x v="0"/>
    <x v="2"/>
    <x v="9"/>
    <x v="0"/>
    <x v="5"/>
    <x v="58"/>
  </r>
  <r>
    <s v="Sciences, technologies, santé"/>
    <x v="29"/>
    <x v="393"/>
    <x v="0"/>
    <x v="2"/>
    <x v="10"/>
    <x v="0"/>
    <x v="5"/>
    <x v="8"/>
  </r>
  <r>
    <s v="Sciences, technologies, santé"/>
    <x v="30"/>
    <x v="394"/>
    <x v="1"/>
    <x v="1"/>
    <x v="10"/>
    <x v="2"/>
    <x v="10"/>
    <x v="21"/>
  </r>
  <r>
    <s v="Sciences, technologies, santé"/>
    <x v="30"/>
    <x v="395"/>
    <x v="1"/>
    <x v="1"/>
    <x v="0"/>
    <x v="2"/>
    <x v="4"/>
    <x v="21"/>
  </r>
  <r>
    <s v="Sciences, technologies, santé"/>
    <x v="30"/>
    <x v="396"/>
    <x v="0"/>
    <x v="0"/>
    <x v="10"/>
    <x v="0"/>
    <x v="0"/>
    <x v="1"/>
  </r>
  <r>
    <s v="Sciences, technologies, santé"/>
    <x v="30"/>
    <x v="397"/>
    <x v="1"/>
    <x v="1"/>
    <x v="2"/>
    <x v="2"/>
    <x v="9"/>
    <x v="21"/>
  </r>
  <r>
    <s v="Sciences, technologies, santé"/>
    <x v="30"/>
    <x v="398"/>
    <x v="1"/>
    <x v="1"/>
    <x v="9"/>
    <x v="2"/>
    <x v="9"/>
    <x v="44"/>
  </r>
  <r>
    <s v="Sciences, technologies, santé"/>
    <x v="31"/>
    <x v="399"/>
    <x v="1"/>
    <x v="1"/>
    <x v="10"/>
    <x v="2"/>
    <x v="7"/>
    <x v="1"/>
  </r>
  <r>
    <s v="Sciences, technologies, santé"/>
    <x v="31"/>
    <x v="312"/>
    <x v="1"/>
    <x v="1"/>
    <x v="5"/>
    <x v="2"/>
    <x v="7"/>
    <x v="1"/>
  </r>
  <r>
    <s v="Sciences, technologies, santé"/>
    <x v="31"/>
    <x v="400"/>
    <x v="4"/>
    <x v="3"/>
    <x v="9"/>
    <x v="2"/>
    <x v="4"/>
    <x v="35"/>
  </r>
  <r>
    <s v="Sciences, technologies, santé"/>
    <x v="31"/>
    <x v="401"/>
    <x v="1"/>
    <x v="1"/>
    <x v="10"/>
    <x v="2"/>
    <x v="6"/>
    <x v="6"/>
  </r>
  <r>
    <s v="Sciences, technologies, santé"/>
    <x v="31"/>
    <x v="402"/>
    <x v="1"/>
    <x v="1"/>
    <x v="5"/>
    <x v="2"/>
    <x v="4"/>
    <x v="28"/>
  </r>
  <r>
    <s v="Sciences, technologies, santé"/>
    <x v="31"/>
    <x v="47"/>
    <x v="1"/>
    <x v="5"/>
    <x v="4"/>
    <x v="2"/>
    <x v="7"/>
    <x v="1"/>
  </r>
  <r>
    <s v="Sciences, technologies, santé"/>
    <x v="31"/>
    <x v="403"/>
    <x v="1"/>
    <x v="1"/>
    <x v="10"/>
    <x v="2"/>
    <x v="7"/>
    <x v="2"/>
  </r>
  <r>
    <s v="Sciences, technologies, santé"/>
    <x v="32"/>
    <x v="404"/>
    <x v="1"/>
    <x v="1"/>
    <x v="10"/>
    <x v="2"/>
    <x v="6"/>
    <x v="35"/>
  </r>
  <r>
    <s v="Sciences, technologies, santé"/>
    <x v="32"/>
    <x v="405"/>
    <x v="4"/>
    <x v="1"/>
    <x v="10"/>
    <x v="2"/>
    <x v="7"/>
    <x v="17"/>
  </r>
  <r>
    <s v="Sciences, technologies, santé"/>
    <x v="32"/>
    <x v="406"/>
    <x v="1"/>
    <x v="1"/>
    <x v="1"/>
    <x v="2"/>
    <x v="7"/>
    <x v="35"/>
  </r>
  <r>
    <s v="Sciences, technologies, santé"/>
    <x v="32"/>
    <x v="407"/>
    <x v="4"/>
    <x v="1"/>
    <x v="1"/>
    <x v="2"/>
    <x v="5"/>
    <x v="1"/>
  </r>
  <r>
    <s v="Sciences, technologies, santé"/>
    <x v="32"/>
    <x v="139"/>
    <x v="1"/>
    <x v="1"/>
    <x v="10"/>
    <x v="2"/>
    <x v="6"/>
    <x v="59"/>
  </r>
  <r>
    <s v="Sciences, technologies, santé"/>
    <x v="32"/>
    <x v="408"/>
    <x v="4"/>
    <x v="1"/>
    <x v="5"/>
    <x v="2"/>
    <x v="6"/>
    <x v="32"/>
  </r>
  <r>
    <s v="Sciences, technologies, santé"/>
    <x v="32"/>
    <x v="409"/>
    <x v="1"/>
    <x v="1"/>
    <x v="4"/>
    <x v="3"/>
    <x v="2"/>
    <x v="3"/>
  </r>
  <r>
    <s v="Sciences, technologies, santé"/>
    <x v="32"/>
    <x v="410"/>
    <x v="4"/>
    <x v="1"/>
    <x v="4"/>
    <x v="3"/>
    <x v="2"/>
    <x v="3"/>
  </r>
  <r>
    <s v="Sciences humaines et sociales"/>
    <x v="33"/>
    <x v="411"/>
    <x v="0"/>
    <x v="0"/>
    <x v="2"/>
    <x v="0"/>
    <x v="5"/>
    <x v="1"/>
  </r>
  <r>
    <s v="Sciences humaines et sociales"/>
    <x v="33"/>
    <x v="412"/>
    <x v="2"/>
    <x v="0"/>
    <x v="1"/>
    <x v="0"/>
    <x v="1"/>
    <x v="1"/>
  </r>
  <r>
    <s v="Sciences humaines et sociales"/>
    <x v="33"/>
    <x v="413"/>
    <x v="3"/>
    <x v="0"/>
    <x v="8"/>
    <x v="0"/>
    <x v="5"/>
    <x v="17"/>
  </r>
  <r>
    <s v="Sciences humaines et sociales"/>
    <x v="34"/>
    <x v="414"/>
    <x v="0"/>
    <x v="1"/>
    <x v="3"/>
    <x v="0"/>
    <x v="1"/>
    <x v="1"/>
  </r>
  <r>
    <s v="Sciences humaines et sociales"/>
    <x v="34"/>
    <x v="415"/>
    <x v="0"/>
    <x v="0"/>
    <x v="3"/>
    <x v="0"/>
    <x v="1"/>
    <x v="1"/>
  </r>
  <r>
    <s v="Sciences humaines et sociales"/>
    <x v="34"/>
    <x v="416"/>
    <x v="0"/>
    <x v="0"/>
    <x v="2"/>
    <x v="0"/>
    <x v="1"/>
    <x v="1"/>
  </r>
  <r>
    <s v="Sciences humaines et sociales"/>
    <x v="34"/>
    <x v="417"/>
    <x v="0"/>
    <x v="0"/>
    <x v="3"/>
    <x v="0"/>
    <x v="0"/>
    <x v="10"/>
  </r>
  <r>
    <s v="Sciences humaines et sociales"/>
    <x v="34"/>
    <x v="418"/>
    <x v="0"/>
    <x v="0"/>
    <x v="3"/>
    <x v="0"/>
    <x v="1"/>
    <x v="1"/>
  </r>
  <r>
    <s v="Sciences humaines et sociales"/>
    <x v="34"/>
    <x v="414"/>
    <x v="1"/>
    <x v="1"/>
    <x v="9"/>
    <x v="1"/>
    <x v="1"/>
    <x v="40"/>
  </r>
  <r>
    <s v="Sciences humaines et sociales"/>
    <x v="34"/>
    <x v="414"/>
    <x v="1"/>
    <x v="1"/>
    <x v="4"/>
    <x v="3"/>
    <x v="2"/>
    <x v="3"/>
  </r>
  <r>
    <s v="Sciences humaines et sociales"/>
    <x v="34"/>
    <x v="415"/>
    <x v="0"/>
    <x v="0"/>
    <x v="3"/>
    <x v="0"/>
    <x v="0"/>
    <x v="23"/>
  </r>
  <r>
    <s v="Sciences humaines et sociales"/>
    <x v="34"/>
    <x v="414"/>
    <x v="1"/>
    <x v="1"/>
    <x v="9"/>
    <x v="1"/>
    <x v="1"/>
    <x v="1"/>
  </r>
  <r>
    <s v="Sciences humaines et sociales"/>
    <x v="34"/>
    <x v="419"/>
    <x v="1"/>
    <x v="1"/>
    <x v="1"/>
    <x v="2"/>
    <x v="1"/>
    <x v="1"/>
  </r>
  <r>
    <s v="Sciences humaines et sociales"/>
    <x v="34"/>
    <x v="420"/>
    <x v="0"/>
    <x v="1"/>
    <x v="4"/>
    <x v="0"/>
    <x v="1"/>
    <x v="26"/>
  </r>
  <r>
    <s v="Sciences humaines et sociales"/>
    <x v="34"/>
    <x v="421"/>
    <x v="1"/>
    <x v="1"/>
    <x v="4"/>
    <x v="1"/>
    <x v="1"/>
    <x v="2"/>
  </r>
  <r>
    <s v="Sciences humaines et sociales"/>
    <x v="34"/>
    <x v="422"/>
    <x v="1"/>
    <x v="1"/>
    <x v="4"/>
    <x v="3"/>
    <x v="2"/>
    <x v="3"/>
  </r>
  <r>
    <s v="Sciences humaines et sociales"/>
    <x v="34"/>
    <x v="415"/>
    <x v="0"/>
    <x v="1"/>
    <x v="1"/>
    <x v="0"/>
    <x v="1"/>
    <x v="26"/>
  </r>
  <r>
    <s v="Sciences humaines et sociales"/>
    <x v="34"/>
    <x v="414"/>
    <x v="1"/>
    <x v="1"/>
    <x v="5"/>
    <x v="1"/>
    <x v="1"/>
    <x v="5"/>
  </r>
  <r>
    <s v="Sciences humaines et sociales"/>
    <x v="34"/>
    <x v="415"/>
    <x v="0"/>
    <x v="0"/>
    <x v="3"/>
    <x v="0"/>
    <x v="1"/>
    <x v="31"/>
  </r>
  <r>
    <s v="Sciences humaines et sociales"/>
    <x v="34"/>
    <x v="414"/>
    <x v="0"/>
    <x v="0"/>
    <x v="1"/>
    <x v="0"/>
    <x v="1"/>
    <x v="1"/>
  </r>
  <r>
    <s v="Sciences humaines et sociales"/>
    <x v="34"/>
    <x v="423"/>
    <x v="0"/>
    <x v="1"/>
    <x v="3"/>
    <x v="0"/>
    <x v="1"/>
    <x v="1"/>
  </r>
  <r>
    <s v="Sciences humaines et sociales"/>
    <x v="34"/>
    <x v="414"/>
    <x v="1"/>
    <x v="1"/>
    <x v="0"/>
    <x v="1"/>
    <x v="1"/>
    <x v="0"/>
  </r>
  <r>
    <s v="Sciences humaines et sociales"/>
    <x v="34"/>
    <x v="424"/>
    <x v="3"/>
    <x v="5"/>
    <x v="3"/>
    <x v="0"/>
    <x v="5"/>
    <x v="1"/>
  </r>
  <r>
    <s v="Sciences humaines et sociales"/>
    <x v="34"/>
    <x v="425"/>
    <x v="0"/>
    <x v="1"/>
    <x v="3"/>
    <x v="0"/>
    <x v="1"/>
    <x v="60"/>
  </r>
  <r>
    <s v="Sciences humaines et sociales"/>
    <x v="34"/>
    <x v="426"/>
    <x v="0"/>
    <x v="0"/>
    <x v="3"/>
    <x v="0"/>
    <x v="5"/>
    <x v="0"/>
  </r>
  <r>
    <s v="Sciences humaines et sociales"/>
    <x v="34"/>
    <x v="427"/>
    <x v="1"/>
    <x v="1"/>
    <x v="3"/>
    <x v="1"/>
    <x v="1"/>
    <x v="53"/>
  </r>
  <r>
    <s v="Sciences humaines et sociales"/>
    <x v="34"/>
    <x v="428"/>
    <x v="0"/>
    <x v="0"/>
    <x v="7"/>
    <x v="0"/>
    <x v="1"/>
    <x v="0"/>
  </r>
  <r>
    <s v="Sciences humaines et sociales"/>
    <x v="34"/>
    <x v="429"/>
    <x v="0"/>
    <x v="0"/>
    <x v="3"/>
    <x v="0"/>
    <x v="1"/>
    <x v="56"/>
  </r>
  <r>
    <s v="Sciences humaines et sociales"/>
    <x v="34"/>
    <x v="429"/>
    <x v="1"/>
    <x v="1"/>
    <x v="1"/>
    <x v="1"/>
    <x v="0"/>
    <x v="0"/>
  </r>
  <r>
    <s v="Sciences humaines et sociales"/>
    <x v="34"/>
    <x v="430"/>
    <x v="7"/>
    <x v="6"/>
    <x v="9"/>
    <x v="6"/>
    <x v="1"/>
    <x v="21"/>
  </r>
  <r>
    <s v="Sciences humaines et sociales"/>
    <x v="34"/>
    <x v="415"/>
    <x v="0"/>
    <x v="0"/>
    <x v="3"/>
    <x v="0"/>
    <x v="1"/>
    <x v="1"/>
  </r>
  <r>
    <s v="Sciences humaines et sociales"/>
    <x v="34"/>
    <x v="431"/>
    <x v="1"/>
    <x v="1"/>
    <x v="3"/>
    <x v="2"/>
    <x v="1"/>
    <x v="23"/>
  </r>
  <r>
    <s v="Sciences humaines et sociales"/>
    <x v="34"/>
    <x v="428"/>
    <x v="0"/>
    <x v="0"/>
    <x v="4"/>
    <x v="0"/>
    <x v="1"/>
    <x v="52"/>
  </r>
  <r>
    <s v="Sciences humaines et sociales"/>
    <x v="34"/>
    <x v="432"/>
    <x v="7"/>
    <x v="6"/>
    <x v="3"/>
    <x v="6"/>
    <x v="1"/>
    <x v="61"/>
  </r>
  <r>
    <s v="Sciences humaines et sociales"/>
    <x v="34"/>
    <x v="431"/>
    <x v="0"/>
    <x v="0"/>
    <x v="4"/>
    <x v="0"/>
    <x v="1"/>
    <x v="62"/>
  </r>
  <r>
    <s v="Sciences humaines et sociales"/>
    <x v="34"/>
    <x v="433"/>
    <x v="4"/>
    <x v="1"/>
    <x v="1"/>
    <x v="2"/>
    <x v="6"/>
    <x v="30"/>
  </r>
  <r>
    <s v="Sciences humaines et sociales"/>
    <x v="34"/>
    <x v="428"/>
    <x v="0"/>
    <x v="1"/>
    <x v="0"/>
    <x v="0"/>
    <x v="1"/>
    <x v="0"/>
  </r>
  <r>
    <s v="Sciences humaines et sociales"/>
    <x v="34"/>
    <x v="431"/>
    <x v="0"/>
    <x v="1"/>
    <x v="10"/>
    <x v="0"/>
    <x v="1"/>
    <x v="7"/>
  </r>
  <r>
    <s v="Sciences humaines et sociales"/>
    <x v="34"/>
    <x v="434"/>
    <x v="0"/>
    <x v="4"/>
    <x v="4"/>
    <x v="0"/>
    <x v="5"/>
    <x v="48"/>
  </r>
  <r>
    <s v="Sciences, technologies, santé"/>
    <x v="35"/>
    <x v="435"/>
    <x v="4"/>
    <x v="1"/>
    <x v="7"/>
    <x v="1"/>
    <x v="4"/>
    <x v="1"/>
  </r>
  <r>
    <s v="Sciences, technologies, santé"/>
    <x v="35"/>
    <x v="436"/>
    <x v="3"/>
    <x v="0"/>
    <x v="2"/>
    <x v="0"/>
    <x v="1"/>
    <x v="1"/>
  </r>
  <r>
    <s v="Sciences, technologies, santé"/>
    <x v="35"/>
    <x v="437"/>
    <x v="0"/>
    <x v="2"/>
    <x v="0"/>
    <x v="0"/>
    <x v="1"/>
    <x v="1"/>
  </r>
  <r>
    <s v="Sciences, technologies, santé"/>
    <x v="35"/>
    <x v="438"/>
    <x v="0"/>
    <x v="0"/>
    <x v="5"/>
    <x v="0"/>
    <x v="4"/>
    <x v="42"/>
  </r>
  <r>
    <s v="Sciences, technologies, santé"/>
    <x v="35"/>
    <x v="439"/>
    <x v="0"/>
    <x v="2"/>
    <x v="10"/>
    <x v="0"/>
    <x v="1"/>
    <x v="14"/>
  </r>
  <r>
    <s v="Sciences, technologies, santé"/>
    <x v="35"/>
    <x v="440"/>
    <x v="0"/>
    <x v="2"/>
    <x v="5"/>
    <x v="0"/>
    <x v="1"/>
    <x v="21"/>
  </r>
  <r>
    <s v="Sciences, technologies, santé"/>
    <x v="35"/>
    <x v="440"/>
    <x v="0"/>
    <x v="2"/>
    <x v="1"/>
    <x v="0"/>
    <x v="1"/>
    <x v="41"/>
  </r>
  <r>
    <s v="Sciences, technologies, santé"/>
    <x v="35"/>
    <x v="441"/>
    <x v="0"/>
    <x v="2"/>
    <x v="0"/>
    <x v="0"/>
    <x v="1"/>
    <x v="41"/>
  </r>
  <r>
    <s v="Sciences, technologies, santé"/>
    <x v="35"/>
    <x v="442"/>
    <x v="1"/>
    <x v="1"/>
    <x v="0"/>
    <x v="2"/>
    <x v="1"/>
    <x v="7"/>
  </r>
  <r>
    <s v="Sciences, technologies, santé"/>
    <x v="35"/>
    <x v="443"/>
    <x v="1"/>
    <x v="0"/>
    <x v="10"/>
    <x v="2"/>
    <x v="1"/>
    <x v="21"/>
  </r>
  <r>
    <s v="Sciences, technologies, santé"/>
    <x v="35"/>
    <x v="444"/>
    <x v="1"/>
    <x v="1"/>
    <x v="4"/>
    <x v="3"/>
    <x v="2"/>
    <x v="3"/>
  </r>
  <r>
    <s v="Sciences, technologies, santé"/>
    <x v="36"/>
    <x v="445"/>
    <x v="3"/>
    <x v="0"/>
    <x v="1"/>
    <x v="0"/>
    <x v="0"/>
    <x v="1"/>
  </r>
  <r>
    <s v="Sciences, technologies, santé"/>
    <x v="36"/>
    <x v="446"/>
    <x v="3"/>
    <x v="0"/>
    <x v="3"/>
    <x v="0"/>
    <x v="0"/>
    <x v="11"/>
  </r>
  <r>
    <s v="Sciences, technologies, santé"/>
    <x v="36"/>
    <x v="447"/>
    <x v="1"/>
    <x v="1"/>
    <x v="10"/>
    <x v="2"/>
    <x v="4"/>
    <x v="17"/>
  </r>
  <r>
    <s v="Sciences, technologies, santé"/>
    <x v="36"/>
    <x v="1"/>
    <x v="1"/>
    <x v="0"/>
    <x v="2"/>
    <x v="1"/>
    <x v="11"/>
    <x v="38"/>
  </r>
  <r>
    <s v="Sciences, technologies, santé"/>
    <x v="36"/>
    <x v="448"/>
    <x v="4"/>
    <x v="1"/>
    <x v="1"/>
    <x v="2"/>
    <x v="4"/>
    <x v="1"/>
  </r>
  <r>
    <s v="Sciences, technologies, santé"/>
    <x v="36"/>
    <x v="449"/>
    <x v="1"/>
    <x v="0"/>
    <x v="0"/>
    <x v="2"/>
    <x v="4"/>
    <x v="15"/>
  </r>
  <r>
    <s v="Sciences, technologies, santé"/>
    <x v="36"/>
    <x v="450"/>
    <x v="0"/>
    <x v="4"/>
    <x v="3"/>
    <x v="0"/>
    <x v="0"/>
    <x v="13"/>
  </r>
  <r>
    <s v="Sciences, technologies, santé"/>
    <x v="36"/>
    <x v="451"/>
    <x v="1"/>
    <x v="1"/>
    <x v="4"/>
    <x v="2"/>
    <x v="9"/>
    <x v="29"/>
  </r>
  <r>
    <s v="Arts, lettres, langues"/>
    <x v="37"/>
    <x v="452"/>
    <x v="0"/>
    <x v="5"/>
    <x v="5"/>
    <x v="0"/>
    <x v="5"/>
    <x v="1"/>
  </r>
  <r>
    <s v="Arts, lettres, langues"/>
    <x v="37"/>
    <x v="453"/>
    <x v="0"/>
    <x v="2"/>
    <x v="4"/>
    <x v="0"/>
    <x v="5"/>
    <x v="6"/>
  </r>
  <r>
    <s v="Arts, lettres, langues"/>
    <x v="37"/>
    <x v="454"/>
    <x v="4"/>
    <x v="1"/>
    <x v="7"/>
    <x v="1"/>
    <x v="1"/>
    <x v="31"/>
  </r>
  <r>
    <s v="Arts, lettres, langues"/>
    <x v="37"/>
    <x v="455"/>
    <x v="4"/>
    <x v="0"/>
    <x v="4"/>
    <x v="5"/>
    <x v="6"/>
    <x v="17"/>
  </r>
  <r>
    <s v="Sciences humaines et sociales"/>
    <x v="38"/>
    <x v="456"/>
    <x v="1"/>
    <x v="1"/>
    <x v="10"/>
    <x v="1"/>
    <x v="1"/>
    <x v="1"/>
  </r>
  <r>
    <s v="Sciences humaines et sociales"/>
    <x v="38"/>
    <x v="457"/>
    <x v="0"/>
    <x v="2"/>
    <x v="10"/>
    <x v="0"/>
    <x v="0"/>
    <x v="1"/>
  </r>
  <r>
    <s v="Sciences humaines et sociales"/>
    <x v="38"/>
    <x v="458"/>
    <x v="4"/>
    <x v="0"/>
    <x v="7"/>
    <x v="1"/>
    <x v="11"/>
    <x v="1"/>
  </r>
  <r>
    <s v="Sciences humaines et sociales"/>
    <x v="38"/>
    <x v="459"/>
    <x v="0"/>
    <x v="0"/>
    <x v="4"/>
    <x v="0"/>
    <x v="5"/>
    <x v="1"/>
  </r>
  <r>
    <s v="Sciences humaines et sociales"/>
    <x v="38"/>
    <x v="237"/>
    <x v="0"/>
    <x v="0"/>
    <x v="2"/>
    <x v="0"/>
    <x v="5"/>
    <x v="6"/>
  </r>
  <r>
    <s v="Sciences humaines et sociales"/>
    <x v="38"/>
    <x v="1"/>
    <x v="1"/>
    <x v="0"/>
    <x v="7"/>
    <x v="1"/>
    <x v="1"/>
    <x v="1"/>
  </r>
  <r>
    <s v="Sciences humaines et sociales"/>
    <x v="38"/>
    <x v="460"/>
    <x v="2"/>
    <x v="4"/>
    <x v="7"/>
    <x v="0"/>
    <x v="1"/>
    <x v="60"/>
  </r>
  <r>
    <s v="Sciences humaines et sociales"/>
    <x v="38"/>
    <x v="461"/>
    <x v="4"/>
    <x v="0"/>
    <x v="6"/>
    <x v="2"/>
    <x v="1"/>
    <x v="17"/>
  </r>
  <r>
    <s v="Sciences humaines et sociales"/>
    <x v="38"/>
    <x v="462"/>
    <x v="0"/>
    <x v="1"/>
    <x v="10"/>
    <x v="0"/>
    <x v="5"/>
    <x v="17"/>
  </r>
  <r>
    <s v="Sciences humaines et sociales"/>
    <x v="38"/>
    <x v="463"/>
    <x v="1"/>
    <x v="1"/>
    <x v="9"/>
    <x v="2"/>
    <x v="1"/>
    <x v="1"/>
  </r>
  <r>
    <s v="Sciences et techniques des activités physiques et sportives"/>
    <x v="39"/>
    <x v="464"/>
    <x v="4"/>
    <x v="1"/>
    <x v="3"/>
    <x v="2"/>
    <x v="1"/>
    <x v="2"/>
  </r>
  <r>
    <s v="Sciences et techniques des activités physiques et sportives"/>
    <x v="39"/>
    <x v="465"/>
    <x v="1"/>
    <x v="1"/>
    <x v="10"/>
    <x v="1"/>
    <x v="5"/>
    <x v="17"/>
  </r>
  <r>
    <s v="Sciences et techniques des activités physiques et sportives"/>
    <x v="39"/>
    <x v="47"/>
    <x v="0"/>
    <x v="5"/>
    <x v="6"/>
    <x v="0"/>
    <x v="5"/>
    <x v="18"/>
  </r>
  <r>
    <s v="Sciences et techniques des activités physiques et sportives"/>
    <x v="39"/>
    <x v="466"/>
    <x v="4"/>
    <x v="0"/>
    <x v="7"/>
    <x v="1"/>
    <x v="12"/>
    <x v="26"/>
  </r>
  <r>
    <s v="Sciences et techniques des activités physiques et sportives"/>
    <x v="39"/>
    <x v="467"/>
    <x v="1"/>
    <x v="1"/>
    <x v="4"/>
    <x v="3"/>
    <x v="2"/>
    <x v="3"/>
  </r>
  <r>
    <s v="Sciences et techniques des activités physiques et sportives"/>
    <x v="39"/>
    <x v="467"/>
    <x v="1"/>
    <x v="1"/>
    <x v="3"/>
    <x v="1"/>
    <x v="1"/>
    <x v="2"/>
  </r>
  <r>
    <s v="Sciences et techniques des activités physiques et sportives"/>
    <x v="39"/>
    <x v="467"/>
    <x v="1"/>
    <x v="1"/>
    <x v="2"/>
    <x v="2"/>
    <x v="1"/>
    <x v="28"/>
  </r>
  <r>
    <s v="Sciences et techniques des activités physiques et sportives"/>
    <x v="39"/>
    <x v="468"/>
    <x v="3"/>
    <x v="0"/>
    <x v="10"/>
    <x v="0"/>
    <x v="1"/>
    <x v="1"/>
  </r>
  <r>
    <s v="Sciences et techniques des activités physiques et sportives"/>
    <x v="39"/>
    <x v="467"/>
    <x v="1"/>
    <x v="1"/>
    <x v="1"/>
    <x v="1"/>
    <x v="0"/>
    <x v="23"/>
  </r>
  <r>
    <s v="Sciences et techniques des activités physiques et sportives"/>
    <x v="39"/>
    <x v="467"/>
    <x v="1"/>
    <x v="1"/>
    <x v="2"/>
    <x v="2"/>
    <x v="1"/>
    <x v="59"/>
  </r>
  <r>
    <s v="Sciences et techniques des activités physiques et sportives"/>
    <x v="39"/>
    <x v="467"/>
    <x v="1"/>
    <x v="1"/>
    <x v="1"/>
    <x v="1"/>
    <x v="1"/>
    <x v="2"/>
  </r>
  <r>
    <s v="Sciences et techniques des activités physiques et sportives"/>
    <x v="39"/>
    <x v="467"/>
    <x v="0"/>
    <x v="1"/>
    <x v="5"/>
    <x v="0"/>
    <x v="1"/>
    <x v="35"/>
  </r>
  <r>
    <s v="Sciences et techniques des activités physiques et sportives"/>
    <x v="39"/>
    <x v="467"/>
    <x v="1"/>
    <x v="1"/>
    <x v="5"/>
    <x v="1"/>
    <x v="1"/>
    <x v="20"/>
  </r>
  <r>
    <s v="Sciences et techniques des activités physiques et sportives"/>
    <x v="39"/>
    <x v="467"/>
    <x v="1"/>
    <x v="1"/>
    <x v="2"/>
    <x v="2"/>
    <x v="5"/>
    <x v="21"/>
  </r>
  <r>
    <s v="Sciences et techniques des activités physiques et sportives"/>
    <x v="39"/>
    <x v="467"/>
    <x v="4"/>
    <x v="0"/>
    <x v="3"/>
    <x v="1"/>
    <x v="1"/>
    <x v="1"/>
  </r>
  <r>
    <s v="Sciences et techniques des activités physiques et sportives"/>
    <x v="40"/>
    <x v="469"/>
    <x v="4"/>
    <x v="1"/>
    <x v="3"/>
    <x v="2"/>
    <x v="12"/>
    <x v="1"/>
  </r>
  <r>
    <s v="Sciences et techniques des activités physiques et sportives"/>
    <x v="40"/>
    <x v="42"/>
    <x v="0"/>
    <x v="0"/>
    <x v="5"/>
    <x v="0"/>
    <x v="1"/>
    <x v="1"/>
  </r>
  <r>
    <s v="Sciences et techniques des activités physiques et sportives"/>
    <x v="40"/>
    <x v="470"/>
    <x v="8"/>
    <x v="1"/>
    <x v="1"/>
    <x v="6"/>
    <x v="6"/>
    <x v="1"/>
  </r>
  <r>
    <s v="Sciences et techniques des activités physiques et sportives"/>
    <x v="40"/>
    <x v="471"/>
    <x v="4"/>
    <x v="1"/>
    <x v="7"/>
    <x v="1"/>
    <x v="12"/>
    <x v="1"/>
  </r>
  <r>
    <s v="Sciences et techniques des activités physiques et sportives"/>
    <x v="40"/>
    <x v="472"/>
    <x v="1"/>
    <x v="1"/>
    <x v="4"/>
    <x v="3"/>
    <x v="2"/>
    <x v="3"/>
  </r>
  <r>
    <s v="Sciences et techniques des activités physiques et sportives"/>
    <x v="40"/>
    <x v="473"/>
    <x v="4"/>
    <x v="1"/>
    <x v="4"/>
    <x v="3"/>
    <x v="2"/>
    <x v="3"/>
  </r>
  <r>
    <s v="Sciences et techniques des activités physiques et sportives"/>
    <x v="40"/>
    <x v="474"/>
    <x v="4"/>
    <x v="0"/>
    <x v="1"/>
    <x v="1"/>
    <x v="12"/>
    <x v="63"/>
  </r>
  <r>
    <s v="Sciences et techniques des activités physiques et sportives"/>
    <x v="40"/>
    <x v="475"/>
    <x v="1"/>
    <x v="1"/>
    <x v="2"/>
    <x v="2"/>
    <x v="12"/>
    <x v="1"/>
  </r>
  <r>
    <s v="Sciences et techniques des activités physiques et sportives"/>
    <x v="41"/>
    <x v="476"/>
    <x v="1"/>
    <x v="1"/>
    <x v="1"/>
    <x v="1"/>
    <x v="11"/>
    <x v="1"/>
  </r>
  <r>
    <s v="Sciences et techniques des activités physiques et sportives"/>
    <x v="41"/>
    <x v="477"/>
    <x v="1"/>
    <x v="1"/>
    <x v="3"/>
    <x v="1"/>
    <x v="8"/>
    <x v="1"/>
  </r>
  <r>
    <s v="Sciences et techniques des activités physiques et sportives"/>
    <x v="41"/>
    <x v="478"/>
    <x v="4"/>
    <x v="1"/>
    <x v="3"/>
    <x v="2"/>
    <x v="6"/>
    <x v="30"/>
  </r>
  <r>
    <s v="Sciences et techniques des activités physiques et sportives"/>
    <x v="41"/>
    <x v="479"/>
    <x v="2"/>
    <x v="1"/>
    <x v="2"/>
    <x v="0"/>
    <x v="5"/>
    <x v="43"/>
  </r>
  <r>
    <s v="Sciences et techniques des activités physiques et sportives"/>
    <x v="41"/>
    <x v="480"/>
    <x v="4"/>
    <x v="8"/>
    <x v="4"/>
    <x v="3"/>
    <x v="2"/>
    <x v="3"/>
  </r>
  <r>
    <m/>
    <x v="42"/>
    <x v="481"/>
    <x v="9"/>
    <x v="11"/>
    <x v="4"/>
    <x v="9"/>
    <x v="14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" cacheId="0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7" indent="0" outline="1" outlineData="1" multipleFieldFilters="0" rowHeaderCaption="Intitulé déclaré de l'emploi">
  <location ref="A13:G21" firstHeaderRow="1" firstDataRow="1" firstDataCol="7" rowPageCount="1" colPageCount="1"/>
  <pivotFields count="9">
    <pivotField showAll="0"/>
    <pivotField name="Indiquez la formation recherchée" axis="axisPage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m="1" x="46"/>
        <item x="31"/>
        <item x="32"/>
        <item m="1" x="43"/>
        <item m="1" x="44"/>
        <item x="34"/>
        <item x="35"/>
        <item m="1" x="45"/>
        <item x="36"/>
        <item x="38"/>
        <item x="39"/>
        <item x="40"/>
        <item x="41"/>
        <item x="42"/>
        <item x="30"/>
        <item x="33"/>
        <item x="37"/>
        <item t="default"/>
      </items>
    </pivotField>
    <pivotField axis="axisRow" outline="0" showAll="0" defaultSubtotal="0">
      <items count="985">
        <item m="1" x="615"/>
        <item m="1" x="703"/>
        <item x="124"/>
        <item m="1" x="625"/>
        <item m="1" x="572"/>
        <item m="1" x="730"/>
        <item m="1" x="681"/>
        <item m="1" x="734"/>
        <item m="1" x="608"/>
        <item m="1" x="883"/>
        <item m="1" x="524"/>
        <item m="1" x="660"/>
        <item m="1" x="842"/>
        <item m="1" x="780"/>
        <item m="1" x="523"/>
        <item m="1" x="604"/>
        <item m="1" x="797"/>
        <item m="1" x="602"/>
        <item m="1" x="570"/>
        <item m="1" x="610"/>
        <item m="1" x="722"/>
        <item m="1" x="519"/>
        <item m="1" x="851"/>
        <item m="1" x="486"/>
        <item m="1" x="506"/>
        <item x="26"/>
        <item m="1" x="575"/>
        <item m="1" x="903"/>
        <item m="1" x="684"/>
        <item m="1" x="774"/>
        <item m="1" x="760"/>
        <item m="1" x="704"/>
        <item m="1" x="818"/>
        <item x="159"/>
        <item m="1" x="532"/>
        <item x="317"/>
        <item m="1" x="673"/>
        <item m="1" x="849"/>
        <item m="1" x="975"/>
        <item m="1" x="765"/>
        <item m="1" x="581"/>
        <item m="1" x="978"/>
        <item m="1" x="822"/>
        <item m="1" x="528"/>
        <item m="1" x="727"/>
        <item m="1" x="712"/>
        <item m="1" x="562"/>
        <item x="173"/>
        <item m="1" x="886"/>
        <item x="330"/>
        <item m="1" x="800"/>
        <item m="1" x="761"/>
        <item m="1" x="863"/>
        <item m="1" x="947"/>
        <item m="1" x="691"/>
        <item x="160"/>
        <item m="1" x="831"/>
        <item m="1" x="495"/>
        <item m="1" x="491"/>
        <item x="33"/>
        <item m="1" x="550"/>
        <item m="1" x="969"/>
        <item m="1" x="746"/>
        <item m="1" x="737"/>
        <item m="1" x="585"/>
        <item m="1" x="816"/>
        <item x="55"/>
        <item m="1" x="668"/>
        <item m="1" x="860"/>
        <item m="1" x="582"/>
        <item m="1" x="793"/>
        <item m="1" x="949"/>
        <item m="1" x="940"/>
        <item m="1" x="828"/>
        <item m="1" x="897"/>
        <item m="1" x="680"/>
        <item m="1" x="514"/>
        <item m="1" x="521"/>
        <item m="1" x="767"/>
        <item m="1" x="868"/>
        <item m="1" x="492"/>
        <item m="1" x="789"/>
        <item m="1" x="695"/>
        <item m="1" x="893"/>
        <item m="1" x="551"/>
        <item m="1" x="896"/>
        <item m="1" x="694"/>
        <item m="1" x="508"/>
        <item m="1" x="936"/>
        <item m="1" x="756"/>
        <item m="1" x="932"/>
        <item m="1" x="525"/>
        <item m="1" x="895"/>
        <item m="1" x="584"/>
        <item x="365"/>
        <item m="1" x="772"/>
        <item m="1" x="733"/>
        <item m="1" x="976"/>
        <item m="1" x="837"/>
        <item m="1" x="781"/>
        <item m="1" x="497"/>
        <item m="1" x="817"/>
        <item m="1" x="653"/>
        <item m="1" x="902"/>
        <item m="1" x="700"/>
        <item m="1" x="795"/>
        <item m="1" x="962"/>
        <item m="1" x="494"/>
        <item m="1" x="732"/>
        <item m="1" x="853"/>
        <item m="1" x="901"/>
        <item m="1" x="930"/>
        <item m="1" x="872"/>
        <item x="454"/>
        <item m="1" x="577"/>
        <item m="1" x="848"/>
        <item m="1" x="835"/>
        <item m="1" x="498"/>
        <item m="1" x="613"/>
        <item m="1" x="804"/>
        <item m="1" x="878"/>
        <item m="1" x="617"/>
        <item m="1" x="909"/>
        <item m="1" x="812"/>
        <item m="1" x="829"/>
        <item m="1" x="784"/>
        <item m="1" x="815"/>
        <item m="1" x="957"/>
        <item m="1" x="914"/>
        <item m="1" x="708"/>
        <item m="1" x="644"/>
        <item x="245"/>
        <item m="1" x="717"/>
        <item m="1" x="944"/>
        <item m="1" x="698"/>
        <item m="1" x="963"/>
        <item m="1" x="553"/>
        <item m="1" x="658"/>
        <item m="1" x="592"/>
        <item m="1" x="834"/>
        <item m="1" x="790"/>
        <item m="1" x="579"/>
        <item x="310"/>
        <item m="1" x="751"/>
        <item m="1" x="750"/>
        <item m="1" x="541"/>
        <item x="202"/>
        <item m="1" x="637"/>
        <item m="1" x="857"/>
        <item m="1" x="522"/>
        <item m="1" x="596"/>
        <item m="1" x="787"/>
        <item m="1" x="984"/>
        <item m="1" x="520"/>
        <item m="1" x="496"/>
        <item m="1" x="685"/>
        <item m="1" x="597"/>
        <item m="1" x="968"/>
        <item m="1" x="794"/>
        <item m="1" x="636"/>
        <item m="1" x="591"/>
        <item m="1" x="981"/>
        <item m="1" x="538"/>
        <item x="51"/>
        <item m="1" x="915"/>
        <item m="1" x="875"/>
        <item m="1" x="531"/>
        <item x="172"/>
        <item m="1" x="977"/>
        <item m="1" x="813"/>
        <item m="1" x="811"/>
        <item m="1" x="589"/>
        <item x="57"/>
        <item m="1" x="549"/>
        <item m="1" x="776"/>
        <item m="1" x="677"/>
        <item m="1" x="657"/>
        <item m="1" x="956"/>
        <item x="116"/>
        <item m="1" x="887"/>
        <item m="1" x="762"/>
        <item m="1" x="850"/>
        <item m="1" x="654"/>
        <item m="1" x="619"/>
        <item m="1" x="779"/>
        <item m="1" x="898"/>
        <item m="1" x="900"/>
        <item m="1" x="688"/>
        <item m="1" x="838"/>
        <item m="1" x="567"/>
        <item m="1" x="627"/>
        <item m="1" x="559"/>
        <item m="1" x="725"/>
        <item m="1" x="744"/>
        <item m="1" x="833"/>
        <item m="1" x="595"/>
        <item m="1" x="503"/>
        <item m="1" x="574"/>
        <item m="1" x="935"/>
        <item m="1" x="661"/>
        <item m="1" x="678"/>
        <item m="1" x="516"/>
        <item m="1" x="599"/>
        <item m="1" x="843"/>
        <item m="1" x="852"/>
        <item m="1" x="768"/>
        <item m="1" x="616"/>
        <item m="1" x="558"/>
        <item x="247"/>
        <item m="1" x="713"/>
        <item m="1" x="858"/>
        <item m="1" x="609"/>
        <item x="392"/>
        <item m="1" x="645"/>
        <item m="1" x="926"/>
        <item x="128"/>
        <item m="1" x="964"/>
        <item m="1" x="556"/>
        <item m="1" x="714"/>
        <item m="1" x="621"/>
        <item m="1" x="814"/>
        <item m="1" x="979"/>
        <item m="1" x="705"/>
        <item m="1" x="871"/>
        <item m="1" x="721"/>
        <item m="1" x="879"/>
        <item m="1" x="594"/>
        <item m="1" x="803"/>
        <item m="1" x="798"/>
        <item m="1" x="960"/>
        <item m="1" x="707"/>
        <item m="1" x="711"/>
        <item m="1" x="771"/>
        <item m="1" x="587"/>
        <item m="1" x="686"/>
        <item m="1" x="943"/>
        <item x="280"/>
        <item m="1" x="877"/>
        <item m="1" x="941"/>
        <item m="1" x="512"/>
        <item x="289"/>
        <item x="285"/>
        <item m="1" x="980"/>
        <item m="1" x="820"/>
        <item m="1" x="603"/>
        <item m="1" x="502"/>
        <item m="1" x="487"/>
        <item m="1" x="729"/>
        <item m="1" x="735"/>
        <item m="1" x="919"/>
        <item m="1" x="788"/>
        <item m="1" x="659"/>
        <item m="1" x="666"/>
        <item m="1" x="557"/>
        <item x="47"/>
        <item m="1" x="600"/>
        <item m="1" x="864"/>
        <item m="1" x="605"/>
        <item m="1" x="573"/>
        <item m="1" x="501"/>
        <item m="1" x="526"/>
        <item m="1" x="873"/>
        <item m="1" x="846"/>
        <item m="1" x="586"/>
        <item m="1" x="507"/>
        <item m="1" x="571"/>
        <item x="293"/>
        <item m="1" x="566"/>
        <item m="1" x="560"/>
        <item m="1" x="971"/>
        <item m="1" x="629"/>
        <item m="1" x="710"/>
        <item m="1" x="719"/>
        <item m="1" x="910"/>
        <item m="1" x="911"/>
        <item x="333"/>
        <item m="1" x="511"/>
        <item m="1" x="908"/>
        <item m="1" x="928"/>
        <item m="1" x="866"/>
        <item m="1" x="755"/>
        <item m="1" x="925"/>
        <item m="1" x="839"/>
        <item m="1" x="769"/>
        <item m="1" x="493"/>
        <item m="1" x="483"/>
        <item m="1" x="699"/>
        <item m="1" x="530"/>
        <item m="1" x="505"/>
        <item m="1" x="655"/>
        <item m="1" x="561"/>
        <item m="1" x="770"/>
        <item m="1" x="917"/>
        <item m="1" x="945"/>
        <item m="1" x="778"/>
        <item m="1" x="922"/>
        <item m="1" x="517"/>
        <item m="1" x="490"/>
        <item m="1" x="723"/>
        <item m="1" x="509"/>
        <item m="1" x="916"/>
        <item m="1" x="924"/>
        <item m="1" x="671"/>
        <item m="1" x="841"/>
        <item x="182"/>
        <item m="1" x="652"/>
        <item m="1" x="631"/>
        <item x="219"/>
        <item x="214"/>
        <item m="1" x="488"/>
        <item m="1" x="830"/>
        <item m="1" x="747"/>
        <item m="1" x="966"/>
        <item m="1" x="931"/>
        <item m="1" x="728"/>
        <item m="1" x="939"/>
        <item m="1" x="718"/>
        <item m="1" x="669"/>
        <item m="1" x="670"/>
        <item m="1" x="576"/>
        <item m="1" x="823"/>
        <item m="1" x="805"/>
        <item m="1" x="955"/>
        <item m="1" x="683"/>
        <item m="1" x="693"/>
        <item m="1" x="942"/>
        <item m="1" x="913"/>
        <item m="1" x="904"/>
        <item x="207"/>
        <item m="1" x="537"/>
        <item m="1" x="536"/>
        <item m="1" x="529"/>
        <item m="1" x="578"/>
        <item m="1" x="569"/>
        <item m="1" x="515"/>
        <item m="1" x="802"/>
        <item m="1" x="489"/>
        <item m="1" x="826"/>
        <item m="1" x="889"/>
        <item m="1" x="682"/>
        <item m="1" x="736"/>
        <item m="1" x="696"/>
        <item x="222"/>
        <item m="1" x="548"/>
        <item m="1" x="542"/>
        <item m="1" x="630"/>
        <item x="308"/>
        <item m="1" x="568"/>
        <item m="1" x="612"/>
        <item m="1" x="601"/>
        <item m="1" x="485"/>
        <item x="307"/>
        <item m="1" x="937"/>
        <item m="1" x="701"/>
        <item m="1" x="726"/>
        <item m="1" x="806"/>
        <item m="1" x="672"/>
        <item m="1" x="865"/>
        <item m="1" x="593"/>
        <item m="1" x="540"/>
        <item m="1" x="882"/>
        <item m="1" x="647"/>
        <item m="1" x="821"/>
        <item m="1" x="773"/>
        <item m="1" x="792"/>
        <item x="133"/>
        <item m="1" x="844"/>
        <item m="1" x="891"/>
        <item m="1" x="720"/>
        <item x="472"/>
        <item m="1" x="500"/>
        <item m="1" x="836"/>
        <item m="1" x="958"/>
        <item m="1" x="825"/>
        <item m="1" x="807"/>
        <item m="1" x="777"/>
        <item m="1" x="884"/>
        <item m="1" x="757"/>
        <item m="1" x="880"/>
        <item m="1" x="674"/>
        <item m="1" x="620"/>
        <item m="1" x="649"/>
        <item m="1" x="758"/>
        <item m="1" x="607"/>
        <item m="1" x="899"/>
        <item m="1" x="667"/>
        <item m="1" x="646"/>
        <item m="1" x="861"/>
        <item m="1" x="690"/>
        <item m="1" x="552"/>
        <item m="1" x="953"/>
        <item m="1" x="810"/>
        <item m="1" x="484"/>
        <item m="1" x="959"/>
        <item x="13"/>
        <item m="1" x="543"/>
        <item m="1" x="676"/>
        <item m="1" x="840"/>
        <item m="1" x="546"/>
        <item m="1" x="934"/>
        <item m="1" x="635"/>
        <item m="1" x="588"/>
        <item m="1" x="651"/>
        <item m="1" x="785"/>
        <item m="1" x="640"/>
        <item x="97"/>
        <item x="88"/>
        <item m="1" x="675"/>
        <item x="86"/>
        <item x="83"/>
        <item x="79"/>
        <item m="1" x="738"/>
        <item m="1" x="764"/>
        <item m="1" x="855"/>
        <item m="1" x="634"/>
        <item m="1" x="639"/>
        <item m="1" x="921"/>
        <item m="1" x="504"/>
        <item m="1" x="967"/>
        <item m="1" x="961"/>
        <item m="1" x="554"/>
        <item m="1" x="679"/>
        <item x="439"/>
        <item m="1" x="867"/>
        <item m="1" x="745"/>
        <item m="1" x="638"/>
        <item m="1" x="906"/>
        <item m="1" x="740"/>
        <item x="431"/>
        <item m="1" x="518"/>
        <item m="1" x="954"/>
        <item m="1" x="741"/>
        <item x="324"/>
        <item m="1" x="983"/>
        <item m="1" x="743"/>
        <item m="1" x="950"/>
        <item m="1" x="827"/>
        <item m="1" x="856"/>
        <item m="1" x="749"/>
        <item m="1" x="499"/>
        <item m="1" x="648"/>
        <item m="1" x="664"/>
        <item m="1" x="763"/>
        <item m="1" x="809"/>
        <item m="1" x="623"/>
        <item m="1" x="881"/>
        <item m="1" x="583"/>
        <item m="1" x="533"/>
        <item m="1" x="539"/>
        <item m="1" x="544"/>
        <item m="1" x="783"/>
        <item m="1" x="786"/>
        <item x="181"/>
        <item m="1" x="929"/>
        <item m="1" x="643"/>
        <item m="1" x="564"/>
        <item x="393"/>
        <item m="1" x="965"/>
        <item x="237"/>
        <item m="1" x="510"/>
        <item m="1" x="663"/>
        <item m="1" x="628"/>
        <item m="1" x="527"/>
        <item m="1" x="665"/>
        <item m="1" x="791"/>
        <item m="1" x="799"/>
        <item m="1" x="847"/>
        <item x="188"/>
        <item m="1" x="611"/>
        <item m="1" x="752"/>
        <item m="1" x="689"/>
        <item m="1" x="972"/>
        <item m="1" x="535"/>
        <item x="414"/>
        <item m="1" x="870"/>
        <item x="415"/>
        <item m="1" x="782"/>
        <item m="1" x="642"/>
        <item m="1" x="933"/>
        <item m="1" x="796"/>
        <item m="1" x="869"/>
        <item m="1" x="888"/>
        <item m="1" x="927"/>
        <item m="1" x="513"/>
        <item m="1" x="614"/>
        <item m="1" x="706"/>
        <item m="1" x="862"/>
        <item m="1" x="709"/>
        <item x="429"/>
        <item m="1" x="876"/>
        <item x="428"/>
        <item m="1" x="716"/>
        <item m="1" x="885"/>
        <item m="1" x="912"/>
        <item m="1" x="905"/>
        <item m="1" x="624"/>
        <item m="1" x="801"/>
        <item m="1" x="808"/>
        <item m="1" x="692"/>
        <item m="1" x="641"/>
        <item m="1" x="824"/>
        <item m="1" x="563"/>
        <item m="1" x="907"/>
        <item m="1" x="923"/>
        <item m="1" x="832"/>
        <item m="1" x="687"/>
        <item m="1" x="845"/>
        <item m="1" x="973"/>
        <item m="1" x="622"/>
        <item m="1" x="982"/>
        <item m="1" x="618"/>
        <item m="1" x="970"/>
        <item m="1" x="724"/>
        <item m="1" x="974"/>
        <item m="1" x="951"/>
        <item m="1" x="766"/>
        <item m="1" x="580"/>
        <item m="1" x="948"/>
        <item m="1" x="739"/>
        <item m="1" x="920"/>
        <item m="1" x="606"/>
        <item m="1" x="775"/>
        <item m="1" x="590"/>
        <item m="1" x="633"/>
        <item m="1" x="650"/>
        <item m="1" x="952"/>
        <item m="1" x="946"/>
        <item m="1" x="632"/>
        <item m="1" x="555"/>
        <item x="74"/>
        <item m="1" x="662"/>
        <item m="1" x="754"/>
        <item x="244"/>
        <item m="1" x="819"/>
        <item m="1" x="938"/>
        <item m="1" x="598"/>
        <item m="1" x="545"/>
        <item m="1" x="656"/>
        <item m="1" x="859"/>
        <item m="1" x="894"/>
        <item m="1" x="854"/>
        <item m="1" x="874"/>
        <item m="1" x="547"/>
        <item m="1" x="482"/>
        <item m="1" x="890"/>
        <item m="1" x="748"/>
        <item m="1" x="697"/>
        <item m="1" x="702"/>
        <item m="1" x="626"/>
        <item m="1" x="565"/>
        <item m="1" x="534"/>
        <item m="1" x="753"/>
        <item m="1" x="892"/>
        <item m="1" x="715"/>
        <item m="1" x="742"/>
        <item x="48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7"/>
        <item x="28"/>
        <item x="29"/>
        <item x="30"/>
        <item x="31"/>
        <item x="32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8"/>
        <item x="49"/>
        <item x="50"/>
        <item x="52"/>
        <item x="53"/>
        <item x="54"/>
        <item x="56"/>
        <item x="58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5"/>
        <item x="76"/>
        <item x="77"/>
        <item x="80"/>
        <item x="81"/>
        <item x="82"/>
        <item x="84"/>
        <item x="85"/>
        <item x="87"/>
        <item x="89"/>
        <item x="90"/>
        <item x="91"/>
        <item x="92"/>
        <item x="93"/>
        <item x="94"/>
        <item x="98"/>
        <item x="99"/>
        <item x="100"/>
        <item x="101"/>
        <item x="102"/>
        <item x="103"/>
        <item x="113"/>
        <item x="114"/>
        <item x="115"/>
        <item x="117"/>
        <item m="1" x="731"/>
        <item x="119"/>
        <item x="120"/>
        <item x="121"/>
        <item x="122"/>
        <item x="123"/>
        <item x="125"/>
        <item x="126"/>
        <item x="127"/>
        <item x="129"/>
        <item x="130"/>
        <item x="131"/>
        <item x="132"/>
        <item m="1" x="759"/>
        <item x="135"/>
        <item x="136"/>
        <item x="118"/>
        <item x="134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64"/>
        <item x="165"/>
        <item x="166"/>
        <item x="167"/>
        <item x="168"/>
        <item x="169"/>
        <item x="170"/>
        <item x="171"/>
        <item x="174"/>
        <item x="175"/>
        <item x="176"/>
        <item x="177"/>
        <item x="185"/>
        <item x="186"/>
        <item x="187"/>
        <item x="189"/>
        <item x="190"/>
        <item x="191"/>
        <item x="192"/>
        <item x="193"/>
        <item x="194"/>
        <item x="195"/>
        <item x="198"/>
        <item x="199"/>
        <item x="200"/>
        <item x="201"/>
        <item x="203"/>
        <item x="204"/>
        <item x="205"/>
        <item x="206"/>
        <item x="208"/>
        <item x="209"/>
        <item x="210"/>
        <item x="211"/>
        <item x="212"/>
        <item x="213"/>
        <item x="215"/>
        <item x="216"/>
        <item x="217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8"/>
        <item x="239"/>
        <item x="240"/>
        <item x="241"/>
        <item x="242"/>
        <item x="243"/>
        <item x="246"/>
        <item x="248"/>
        <item x="249"/>
        <item x="250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82"/>
        <item x="283"/>
        <item x="284"/>
        <item x="286"/>
        <item x="287"/>
        <item x="288"/>
        <item x="290"/>
        <item x="291"/>
        <item x="292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9"/>
        <item x="311"/>
        <item x="312"/>
        <item x="313"/>
        <item x="314"/>
        <item x="315"/>
        <item x="316"/>
        <item x="318"/>
        <item x="319"/>
        <item x="320"/>
        <item x="321"/>
        <item x="322"/>
        <item x="323"/>
        <item x="325"/>
        <item x="326"/>
        <item x="327"/>
        <item x="328"/>
        <item x="329"/>
        <item x="331"/>
        <item x="332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30"/>
        <item x="432"/>
        <item x="433"/>
        <item x="434"/>
        <item x="435"/>
        <item x="436"/>
        <item x="437"/>
        <item x="438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3"/>
        <item x="474"/>
        <item x="475"/>
        <item x="476"/>
        <item x="477"/>
        <item x="478"/>
        <item m="1" x="918"/>
        <item x="480"/>
        <item x="59"/>
        <item x="60"/>
        <item x="78"/>
        <item x="95"/>
        <item x="96"/>
        <item x="104"/>
        <item x="105"/>
        <item x="106"/>
        <item x="107"/>
        <item x="108"/>
        <item x="109"/>
        <item x="110"/>
        <item x="111"/>
        <item x="112"/>
        <item x="137"/>
        <item x="138"/>
        <item x="157"/>
        <item x="158"/>
        <item x="161"/>
        <item x="162"/>
        <item x="163"/>
        <item x="178"/>
        <item x="179"/>
        <item x="180"/>
        <item x="183"/>
        <item x="184"/>
        <item x="196"/>
        <item x="197"/>
        <item x="218"/>
        <item x="220"/>
        <item x="221"/>
        <item x="251"/>
        <item x="252"/>
        <item x="253"/>
        <item x="254"/>
        <item x="255"/>
        <item x="256"/>
        <item x="257"/>
        <item x="273"/>
        <item x="274"/>
        <item x="275"/>
        <item x="276"/>
        <item x="277"/>
        <item x="278"/>
        <item x="279"/>
        <item x="281"/>
        <item x="452"/>
        <item x="453"/>
        <item x="455"/>
        <item x="479"/>
      </items>
    </pivotField>
    <pivotField axis="axisRow" outline="0" showAll="0" defaultSubtotal="0">
      <items count="10">
        <item x="8"/>
        <item x="4"/>
        <item x="5"/>
        <item x="1"/>
        <item x="6"/>
        <item x="0"/>
        <item x="3"/>
        <item x="2"/>
        <item x="7"/>
        <item x="9"/>
      </items>
    </pivotField>
    <pivotField axis="axisRow" outline="0" showAll="0" defaultSubtotal="0">
      <items count="14">
        <item m="1" x="12"/>
        <item x="0"/>
        <item x="1"/>
        <item x="9"/>
        <item x="5"/>
        <item x="2"/>
        <item x="3"/>
        <item m="1" x="13"/>
        <item x="6"/>
        <item x="4"/>
        <item x="7"/>
        <item x="11"/>
        <item x="8"/>
        <item x="10"/>
      </items>
    </pivotField>
    <pivotField axis="axisRow" outline="0" showAll="0" defaultSubtotal="0">
      <items count="23">
        <item m="1" x="19"/>
        <item m="1" x="20"/>
        <item m="1" x="21"/>
        <item m="1" x="22"/>
        <item m="1" x="12"/>
        <item m="1" x="13"/>
        <item m="1" x="15"/>
        <item m="1" x="16"/>
        <item m="1" x="17"/>
        <item m="1" x="14"/>
        <item m="1" x="18"/>
        <item x="4"/>
        <item x="0"/>
        <item x="1"/>
        <item x="2"/>
        <item x="3"/>
        <item x="5"/>
        <item x="6"/>
        <item x="7"/>
        <item x="8"/>
        <item x="9"/>
        <item x="10"/>
        <item x="11"/>
      </items>
    </pivotField>
    <pivotField axis="axisRow" outline="0" showAll="0" defaultSubtotal="0">
      <items count="11">
        <item x="0"/>
        <item m="1" x="10"/>
        <item x="1"/>
        <item x="2"/>
        <item x="4"/>
        <item x="8"/>
        <item x="7"/>
        <item x="5"/>
        <item x="6"/>
        <item x="9"/>
        <item x="3"/>
      </items>
    </pivotField>
    <pivotField axis="axisRow" outline="0" showAll="0" defaultSubtotal="0">
      <items count="16">
        <item x="8"/>
        <item x="10"/>
        <item x="3"/>
        <item x="4"/>
        <item x="0"/>
        <item m="1" x="15"/>
        <item x="12"/>
        <item x="11"/>
        <item x="6"/>
        <item x="13"/>
        <item x="5"/>
        <item x="7"/>
        <item x="9"/>
        <item x="1"/>
        <item x="14"/>
        <item x="2"/>
      </items>
    </pivotField>
    <pivotField axis="axisRow" outline="0" showAll="0" defaultSubtotal="0">
      <items count="83">
        <item x="4"/>
        <item m="1" x="76"/>
        <item m="1" x="80"/>
        <item m="1" x="65"/>
        <item x="16"/>
        <item m="1" x="68"/>
        <item x="57"/>
        <item x="53"/>
        <item x="26"/>
        <item x="28"/>
        <item x="18"/>
        <item x="59"/>
        <item x="25"/>
        <item m="1" x="78"/>
        <item m="1" x="75"/>
        <item x="7"/>
        <item m="1" x="71"/>
        <item x="52"/>
        <item m="1" x="69"/>
        <item x="1"/>
        <item x="45"/>
        <item x="55"/>
        <item x="17"/>
        <item m="1" x="81"/>
        <item x="27"/>
        <item x="50"/>
        <item x="14"/>
        <item x="42"/>
        <item x="32"/>
        <item m="1" x="74"/>
        <item x="2"/>
        <item x="47"/>
        <item m="1" x="73"/>
        <item x="23"/>
        <item x="29"/>
        <item x="44"/>
        <item m="1" x="79"/>
        <item x="19"/>
        <item x="15"/>
        <item x="35"/>
        <item x="39"/>
        <item x="20"/>
        <item x="34"/>
        <item x="33"/>
        <item m="1" x="82"/>
        <item x="48"/>
        <item x="63"/>
        <item x="38"/>
        <item x="8"/>
        <item x="41"/>
        <item m="1" x="67"/>
        <item x="43"/>
        <item x="60"/>
        <item x="9"/>
        <item x="37"/>
        <item m="1" x="77"/>
        <item x="6"/>
        <item x="58"/>
        <item x="11"/>
        <item m="1" x="72"/>
        <item x="21"/>
        <item x="0"/>
        <item x="54"/>
        <item x="10"/>
        <item x="13"/>
        <item x="12"/>
        <item m="1" x="70"/>
        <item m="1" x="66"/>
        <item x="5"/>
        <item x="46"/>
        <item x="56"/>
        <item m="1" x="64"/>
        <item x="30"/>
        <item x="31"/>
        <item x="40"/>
        <item x="3"/>
        <item x="22"/>
        <item x="24"/>
        <item x="36"/>
        <item x="49"/>
        <item x="51"/>
        <item x="61"/>
        <item x="62"/>
      </items>
    </pivotField>
  </pivotFields>
  <rowFields count="7">
    <field x="2"/>
    <field x="3"/>
    <field x="4"/>
    <field x="5"/>
    <field x="6"/>
    <field x="7"/>
    <field x="8"/>
  </rowFields>
  <rowItems count="8">
    <i>
      <x v="458"/>
      <x v="5"/>
      <x v="5"/>
      <x v="11"/>
      <x/>
      <x v="10"/>
      <x v="19"/>
    </i>
    <i>
      <x v="734"/>
      <x v="1"/>
      <x v="1"/>
      <x v="13"/>
      <x v="2"/>
      <x v="3"/>
      <x v="8"/>
    </i>
    <i>
      <x v="735"/>
      <x v="5"/>
      <x v="1"/>
      <x v="11"/>
      <x/>
      <x v="4"/>
      <x v="68"/>
    </i>
    <i>
      <x v="736"/>
      <x v="1"/>
      <x v="12"/>
      <x v="15"/>
      <x v="3"/>
      <x v="11"/>
      <x v="19"/>
    </i>
    <i>
      <x v="737"/>
      <x v="6"/>
      <x v="1"/>
      <x v="15"/>
      <x/>
      <x v="4"/>
      <x v="19"/>
    </i>
    <i>
      <x v="738"/>
      <x v="3"/>
      <x v="2"/>
      <x v="11"/>
      <x v="10"/>
      <x v="15"/>
      <x v="75"/>
    </i>
    <i>
      <x v="739"/>
      <x v="3"/>
      <x v="2"/>
      <x v="14"/>
      <x v="3"/>
      <x v="3"/>
      <x v="60"/>
    </i>
    <i>
      <x v="740"/>
      <x v="6"/>
      <x v="5"/>
      <x v="15"/>
      <x/>
      <x v="4"/>
      <x v="72"/>
    </i>
  </rowItems>
  <colItems count="1">
    <i/>
  </colItems>
  <pageFields count="1">
    <pageField fld="1" item="17" hier="-1"/>
  </pageFields>
  <formats count="2864">
    <format dxfId="20047">
      <pivotArea field="2" type="button" dataOnly="0" labelOnly="1" outline="0" axis="axisRow" fieldPosition="0"/>
    </format>
    <format dxfId="20046">
      <pivotArea field="3" type="button" dataOnly="0" labelOnly="1" outline="0" axis="axisRow" fieldPosition="1"/>
    </format>
    <format dxfId="20045">
      <pivotArea field="4" type="button" dataOnly="0" labelOnly="1" outline="0" axis="axisRow" fieldPosition="2"/>
    </format>
    <format dxfId="20044">
      <pivotArea field="5" type="button" dataOnly="0" labelOnly="1" outline="0" axis="axisRow" fieldPosition="3"/>
    </format>
    <format dxfId="20043">
      <pivotArea field="6" type="button" dataOnly="0" labelOnly="1" outline="0" axis="axisRow" fieldPosition="4"/>
    </format>
    <format dxfId="20042">
      <pivotArea field="7" type="button" dataOnly="0" labelOnly="1" outline="0" axis="axisRow" fieldPosition="5"/>
    </format>
    <format dxfId="20041">
      <pivotArea field="8" type="button" dataOnly="0" labelOnly="1" outline="0" axis="axisRow" fieldPosition="6"/>
    </format>
    <format dxfId="20040">
      <pivotArea dataOnly="0" labelOnly="1" grandRow="1" outline="0" fieldPosition="0"/>
    </format>
    <format dxfId="20039">
      <pivotArea dataOnly="0" labelOnly="1" fieldPosition="0">
        <references count="1">
          <reference field="2" count="16">
            <x v="32"/>
            <x v="33"/>
            <x v="42"/>
            <x v="55"/>
            <x v="66"/>
            <x v="69"/>
            <x v="153"/>
            <x v="172"/>
            <x v="214"/>
            <x v="215"/>
            <x v="216"/>
            <x v="217"/>
            <x v="220"/>
            <x v="249"/>
            <x v="251"/>
            <x v="391"/>
          </reference>
        </references>
      </pivotArea>
    </format>
    <format dxfId="20038">
      <pivotArea dataOnly="0" labelOnly="1" fieldPosition="0">
        <references count="1">
          <reference field="2" count="16">
            <x v="32"/>
            <x v="33"/>
            <x v="42"/>
            <x v="55"/>
            <x v="66"/>
            <x v="69"/>
            <x v="153"/>
            <x v="172"/>
            <x v="214"/>
            <x v="215"/>
            <x v="216"/>
            <x v="217"/>
            <x v="220"/>
            <x v="249"/>
            <x v="251"/>
            <x v="391"/>
          </reference>
        </references>
      </pivotArea>
    </format>
    <format dxfId="20037">
      <pivotArea dataOnly="0" labelOnly="1" fieldPosition="0">
        <references count="1">
          <reference field="2" count="16">
            <x v="32"/>
            <x v="33"/>
            <x v="42"/>
            <x v="55"/>
            <x v="66"/>
            <x v="69"/>
            <x v="153"/>
            <x v="172"/>
            <x v="214"/>
            <x v="215"/>
            <x v="216"/>
            <x v="217"/>
            <x v="220"/>
            <x v="249"/>
            <x v="251"/>
            <x v="391"/>
          </reference>
        </references>
      </pivotArea>
    </format>
    <format dxfId="20036">
      <pivotArea dataOnly="0" labelOnly="1" fieldPosition="0">
        <references count="1">
          <reference field="2" count="16">
            <x v="32"/>
            <x v="33"/>
            <x v="42"/>
            <x v="55"/>
            <x v="66"/>
            <x v="69"/>
            <x v="153"/>
            <x v="172"/>
            <x v="214"/>
            <x v="215"/>
            <x v="216"/>
            <x v="217"/>
            <x v="220"/>
            <x v="249"/>
            <x v="251"/>
            <x v="391"/>
          </reference>
        </references>
      </pivotArea>
    </format>
    <format dxfId="20035">
      <pivotArea field="2" type="button" dataOnly="0" labelOnly="1" outline="0" axis="axisRow" fieldPosition="0"/>
    </format>
    <format dxfId="20034">
      <pivotArea field="3" type="button" dataOnly="0" labelOnly="1" outline="0" axis="axisRow" fieldPosition="1"/>
    </format>
    <format dxfId="20033">
      <pivotArea field="4" type="button" dataOnly="0" labelOnly="1" outline="0" axis="axisRow" fieldPosition="2"/>
    </format>
    <format dxfId="20032">
      <pivotArea field="5" type="button" dataOnly="0" labelOnly="1" outline="0" axis="axisRow" fieldPosition="3"/>
    </format>
    <format dxfId="20031">
      <pivotArea field="6" type="button" dataOnly="0" labelOnly="1" outline="0" axis="axisRow" fieldPosition="4"/>
    </format>
    <format dxfId="20030">
      <pivotArea field="7" type="button" dataOnly="0" labelOnly="1" outline="0" axis="axisRow" fieldPosition="5"/>
    </format>
    <format dxfId="20029">
      <pivotArea field="8" type="button" dataOnly="0" labelOnly="1" outline="0" axis="axisRow" fieldPosition="6"/>
    </format>
    <format dxfId="20028">
      <pivotArea field="2" type="button" dataOnly="0" labelOnly="1" outline="0" axis="axisRow" fieldPosition="0"/>
    </format>
    <format dxfId="20027">
      <pivotArea field="3" type="button" dataOnly="0" labelOnly="1" outline="0" axis="axisRow" fieldPosition="1"/>
    </format>
    <format dxfId="20026">
      <pivotArea field="4" type="button" dataOnly="0" labelOnly="1" outline="0" axis="axisRow" fieldPosition="2"/>
    </format>
    <format dxfId="20025">
      <pivotArea field="5" type="button" dataOnly="0" labelOnly="1" outline="0" axis="axisRow" fieldPosition="3"/>
    </format>
    <format dxfId="20024">
      <pivotArea field="6" type="button" dataOnly="0" labelOnly="1" outline="0" axis="axisRow" fieldPosition="4"/>
    </format>
    <format dxfId="20023">
      <pivotArea field="7" type="button" dataOnly="0" labelOnly="1" outline="0" axis="axisRow" fieldPosition="5"/>
    </format>
    <format dxfId="20022">
      <pivotArea field="8" type="button" dataOnly="0" labelOnly="1" outline="0" axis="axisRow" fieldPosition="6"/>
    </format>
    <format dxfId="20021">
      <pivotArea dataOnly="0" labelOnly="1" fieldPosition="0">
        <references count="1">
          <reference field="2" count="16">
            <x v="32"/>
            <x v="33"/>
            <x v="42"/>
            <x v="55"/>
            <x v="66"/>
            <x v="69"/>
            <x v="153"/>
            <x v="172"/>
            <x v="214"/>
            <x v="215"/>
            <x v="216"/>
            <x v="217"/>
            <x v="220"/>
            <x v="249"/>
            <x v="251"/>
            <x v="391"/>
          </reference>
        </references>
      </pivotArea>
    </format>
    <format dxfId="20020">
      <pivotArea dataOnly="0" labelOnly="1" fieldPosition="0">
        <references count="1">
          <reference field="2" count="18">
            <x v="12"/>
            <x v="30"/>
            <x v="157"/>
            <x v="212"/>
            <x v="224"/>
            <x v="252"/>
            <x v="273"/>
            <x v="280"/>
            <x v="303"/>
            <x v="304"/>
            <x v="320"/>
            <x v="416"/>
            <x v="425"/>
            <x v="452"/>
            <x v="453"/>
            <x v="454"/>
            <x v="458"/>
            <x v="467"/>
          </reference>
        </references>
      </pivotArea>
    </format>
    <format dxfId="20019">
      <pivotArea dataOnly="0" labelOnly="1" fieldPosition="0">
        <references count="1">
          <reference field="2" count="18">
            <x v="12"/>
            <x v="30"/>
            <x v="157"/>
            <x v="212"/>
            <x v="224"/>
            <x v="252"/>
            <x v="273"/>
            <x v="280"/>
            <x v="303"/>
            <x v="304"/>
            <x v="320"/>
            <x v="416"/>
            <x v="425"/>
            <x v="452"/>
            <x v="453"/>
            <x v="454"/>
            <x v="458"/>
            <x v="467"/>
          </reference>
        </references>
      </pivotArea>
    </format>
    <format dxfId="20018">
      <pivotArea dataOnly="0" labelOnly="1" fieldPosition="0">
        <references count="2">
          <reference field="2" count="1" selected="0">
            <x v="12"/>
          </reference>
          <reference field="3" count="1">
            <x v="6"/>
          </reference>
        </references>
      </pivotArea>
    </format>
    <format dxfId="20017">
      <pivotArea dataOnly="0" labelOnly="1" fieldPosition="0">
        <references count="2">
          <reference field="2" count="1" selected="0">
            <x v="157"/>
          </reference>
          <reference field="3" count="1">
            <x v="3"/>
          </reference>
        </references>
      </pivotArea>
    </format>
    <format dxfId="20016">
      <pivotArea dataOnly="0" labelOnly="1" fieldPosition="0">
        <references count="2">
          <reference field="2" count="1" selected="0">
            <x v="212"/>
          </reference>
          <reference field="3" count="1">
            <x v="5"/>
          </reference>
        </references>
      </pivotArea>
    </format>
    <format dxfId="20015">
      <pivotArea dataOnly="0" labelOnly="1" fieldPosition="0">
        <references count="2">
          <reference field="2" count="1" selected="0">
            <x v="280"/>
          </reference>
          <reference field="3" count="1">
            <x v="3"/>
          </reference>
        </references>
      </pivotArea>
    </format>
    <format dxfId="20014">
      <pivotArea dataOnly="0" labelOnly="1" fieldPosition="0">
        <references count="2">
          <reference field="2" count="1" selected="0">
            <x v="304"/>
          </reference>
          <reference field="3" count="1">
            <x v="8"/>
          </reference>
        </references>
      </pivotArea>
    </format>
    <format dxfId="20013">
      <pivotArea dataOnly="0" labelOnly="1" fieldPosition="0">
        <references count="2">
          <reference field="2" count="1" selected="0">
            <x v="12"/>
          </reference>
          <reference field="3" count="1">
            <x v="6"/>
          </reference>
        </references>
      </pivotArea>
    </format>
    <format dxfId="20012">
      <pivotArea dataOnly="0" labelOnly="1" fieldPosition="0">
        <references count="2">
          <reference field="2" count="1" selected="0">
            <x v="157"/>
          </reference>
          <reference field="3" count="1">
            <x v="3"/>
          </reference>
        </references>
      </pivotArea>
    </format>
    <format dxfId="20011">
      <pivotArea dataOnly="0" labelOnly="1" fieldPosition="0">
        <references count="2">
          <reference field="2" count="1" selected="0">
            <x v="212"/>
          </reference>
          <reference field="3" count="1">
            <x v="5"/>
          </reference>
        </references>
      </pivotArea>
    </format>
    <format dxfId="20010">
      <pivotArea dataOnly="0" labelOnly="1" fieldPosition="0">
        <references count="2">
          <reference field="2" count="1" selected="0">
            <x v="280"/>
          </reference>
          <reference field="3" count="1">
            <x v="3"/>
          </reference>
        </references>
      </pivotArea>
    </format>
    <format dxfId="20009">
      <pivotArea dataOnly="0" labelOnly="1" fieldPosition="0">
        <references count="2">
          <reference field="2" count="1" selected="0">
            <x v="304"/>
          </reference>
          <reference field="3" count="1">
            <x v="8"/>
          </reference>
        </references>
      </pivotArea>
    </format>
    <format dxfId="20008">
      <pivotArea dataOnly="0" labelOnly="1" fieldPosition="0">
        <references count="2">
          <reference field="2" count="1" selected="0">
            <x v="320"/>
          </reference>
          <reference field="3" count="1">
            <x v="3"/>
          </reference>
        </references>
      </pivotArea>
    </format>
    <format dxfId="20007">
      <pivotArea dataOnly="0" labelOnly="1" fieldPosition="0">
        <references count="2">
          <reference field="2" count="1" selected="0">
            <x v="425"/>
          </reference>
          <reference field="3" count="1">
            <x v="5"/>
          </reference>
        </references>
      </pivotArea>
    </format>
    <format dxfId="20006">
      <pivotArea dataOnly="0" labelOnly="1" fieldPosition="0">
        <references count="2">
          <reference field="2" count="1" selected="0">
            <x v="452"/>
          </reference>
          <reference field="3" count="1">
            <x v="3"/>
          </reference>
        </references>
      </pivotArea>
    </format>
    <format dxfId="20005">
      <pivotArea dataOnly="0" labelOnly="1" fieldPosition="0">
        <references count="2">
          <reference field="2" count="1" selected="0">
            <x v="453"/>
          </reference>
          <reference field="3" count="1">
            <x v="5"/>
          </reference>
        </references>
      </pivotArea>
    </format>
    <format dxfId="20004">
      <pivotArea dataOnly="0" labelOnly="1" fieldPosition="0">
        <references count="2">
          <reference field="2" count="1" selected="0">
            <x v="454"/>
          </reference>
          <reference field="3" count="1">
            <x v="8"/>
          </reference>
        </references>
      </pivotArea>
    </format>
    <format dxfId="20003">
      <pivotArea dataOnly="0" labelOnly="1" fieldPosition="0">
        <references count="2">
          <reference field="2" count="1" selected="0">
            <x v="467"/>
          </reference>
          <reference field="3" count="1">
            <x v="8"/>
          </reference>
        </references>
      </pivotArea>
    </format>
    <format dxfId="20002">
      <pivotArea dataOnly="0" labelOnly="1" fieldPosition="0">
        <references count="2">
          <reference field="2" count="1" selected="0">
            <x v="12"/>
          </reference>
          <reference field="3" count="1">
            <x v="6"/>
          </reference>
        </references>
      </pivotArea>
    </format>
    <format dxfId="20001">
      <pivotArea dataOnly="0" labelOnly="1" fieldPosition="0">
        <references count="2">
          <reference field="2" count="1" selected="0">
            <x v="157"/>
          </reference>
          <reference field="3" count="1">
            <x v="3"/>
          </reference>
        </references>
      </pivotArea>
    </format>
    <format dxfId="20000">
      <pivotArea dataOnly="0" labelOnly="1" fieldPosition="0">
        <references count="2">
          <reference field="2" count="1" selected="0">
            <x v="212"/>
          </reference>
          <reference field="3" count="1">
            <x v="5"/>
          </reference>
        </references>
      </pivotArea>
    </format>
    <format dxfId="19999">
      <pivotArea dataOnly="0" labelOnly="1" fieldPosition="0">
        <references count="2">
          <reference field="2" count="1" selected="0">
            <x v="280"/>
          </reference>
          <reference field="3" count="1">
            <x v="3"/>
          </reference>
        </references>
      </pivotArea>
    </format>
    <format dxfId="19998">
      <pivotArea dataOnly="0" labelOnly="1" fieldPosition="0">
        <references count="2">
          <reference field="2" count="1" selected="0">
            <x v="304"/>
          </reference>
          <reference field="3" count="1">
            <x v="8"/>
          </reference>
        </references>
      </pivotArea>
    </format>
    <format dxfId="19997">
      <pivotArea dataOnly="0" labelOnly="1" fieldPosition="0">
        <references count="2">
          <reference field="2" count="1" selected="0">
            <x v="320"/>
          </reference>
          <reference field="3" count="1">
            <x v="3"/>
          </reference>
        </references>
      </pivotArea>
    </format>
    <format dxfId="19996">
      <pivotArea dataOnly="0" labelOnly="1" fieldPosition="0">
        <references count="2">
          <reference field="2" count="1" selected="0">
            <x v="425"/>
          </reference>
          <reference field="3" count="1">
            <x v="5"/>
          </reference>
        </references>
      </pivotArea>
    </format>
    <format dxfId="19995">
      <pivotArea dataOnly="0" labelOnly="1" fieldPosition="0">
        <references count="2">
          <reference field="2" count="1" selected="0">
            <x v="452"/>
          </reference>
          <reference field="3" count="1">
            <x v="3"/>
          </reference>
        </references>
      </pivotArea>
    </format>
    <format dxfId="19994">
      <pivotArea dataOnly="0" labelOnly="1" fieldPosition="0">
        <references count="2">
          <reference field="2" count="1" selected="0">
            <x v="453"/>
          </reference>
          <reference field="3" count="1">
            <x v="5"/>
          </reference>
        </references>
      </pivotArea>
    </format>
    <format dxfId="19993">
      <pivotArea dataOnly="0" labelOnly="1" fieldPosition="0">
        <references count="2">
          <reference field="2" count="1" selected="0">
            <x v="454"/>
          </reference>
          <reference field="3" count="1">
            <x v="8"/>
          </reference>
        </references>
      </pivotArea>
    </format>
    <format dxfId="19992">
      <pivotArea dataOnly="0" labelOnly="1" fieldPosition="0">
        <references count="2">
          <reference field="2" count="1" selected="0">
            <x v="458"/>
          </reference>
          <reference field="3" count="1">
            <x v="5"/>
          </reference>
        </references>
      </pivotArea>
    </format>
    <format dxfId="19991">
      <pivotArea dataOnly="0" labelOnly="1" fieldPosition="0">
        <references count="2">
          <reference field="2" count="1" selected="0">
            <x v="467"/>
          </reference>
          <reference field="3" count="1">
            <x v="8"/>
          </reference>
        </references>
      </pivotArea>
    </format>
    <format dxfId="19990">
      <pivotArea dataOnly="0" labelOnly="1" fieldPosition="0">
        <references count="2">
          <reference field="2" count="1" selected="0">
            <x v="320"/>
          </reference>
          <reference field="3" count="1">
            <x v="3"/>
          </reference>
        </references>
      </pivotArea>
    </format>
    <format dxfId="19989">
      <pivotArea dataOnly="0" labelOnly="1" fieldPosition="0">
        <references count="2">
          <reference field="2" count="1" selected="0">
            <x v="425"/>
          </reference>
          <reference field="3" count="1">
            <x v="5"/>
          </reference>
        </references>
      </pivotArea>
    </format>
    <format dxfId="19988">
      <pivotArea dataOnly="0" labelOnly="1" fieldPosition="0">
        <references count="2">
          <reference field="2" count="1" selected="0">
            <x v="452"/>
          </reference>
          <reference field="3" count="1">
            <x v="3"/>
          </reference>
        </references>
      </pivotArea>
    </format>
    <format dxfId="19987">
      <pivotArea dataOnly="0" labelOnly="1" fieldPosition="0">
        <references count="2">
          <reference field="2" count="1" selected="0">
            <x v="453"/>
          </reference>
          <reference field="3" count="1">
            <x v="5"/>
          </reference>
        </references>
      </pivotArea>
    </format>
    <format dxfId="19986">
      <pivotArea dataOnly="0" labelOnly="1" fieldPosition="0">
        <references count="2">
          <reference field="2" count="1" selected="0">
            <x v="454"/>
          </reference>
          <reference field="3" count="1">
            <x v="8"/>
          </reference>
        </references>
      </pivotArea>
    </format>
    <format dxfId="19985">
      <pivotArea dataOnly="0" labelOnly="1" fieldPosition="0">
        <references count="2">
          <reference field="2" count="1" selected="0">
            <x v="458"/>
          </reference>
          <reference field="3" count="1">
            <x v="5"/>
          </reference>
        </references>
      </pivotArea>
    </format>
    <format dxfId="19984">
      <pivotArea dataOnly="0" labelOnly="1" fieldPosition="0">
        <references count="3">
          <reference field="2" count="1" selected="0">
            <x v="12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9983">
      <pivotArea dataOnly="0" labelOnly="1" fieldPosition="0">
        <references count="3">
          <reference field="2" count="1" selected="0">
            <x v="15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982">
      <pivotArea dataOnly="0" labelOnly="1" fieldPosition="0">
        <references count="3">
          <reference field="2" count="1" selected="0">
            <x v="212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19981">
      <pivotArea dataOnly="0" labelOnly="1" fieldPosition="0">
        <references count="3">
          <reference field="2" count="1" selected="0">
            <x v="224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980">
      <pivotArea dataOnly="0" labelOnly="1" fieldPosition="0">
        <references count="3">
          <reference field="2" count="1" selected="0">
            <x v="30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979">
      <pivotArea dataOnly="0" labelOnly="1" fieldPosition="0">
        <references count="3">
          <reference field="2" count="1" selected="0">
            <x v="30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9978">
      <pivotArea dataOnly="0" labelOnly="1" fieldPosition="0">
        <references count="3">
          <reference field="2" count="1" selected="0">
            <x v="32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977">
      <pivotArea dataOnly="0" labelOnly="1" fieldPosition="0">
        <references count="3">
          <reference field="2" count="1" selected="0">
            <x v="41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976">
      <pivotArea dataOnly="0" labelOnly="1" fieldPosition="0">
        <references count="3">
          <reference field="2" count="1" selected="0">
            <x v="425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975">
      <pivotArea dataOnly="0" labelOnly="1" fieldPosition="0">
        <references count="3">
          <reference field="2" count="1" selected="0">
            <x v="452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19974">
      <pivotArea dataOnly="0" labelOnly="1" fieldPosition="0">
        <references count="3">
          <reference field="2" count="1" selected="0">
            <x v="453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19973">
      <pivotArea dataOnly="0" labelOnly="1" fieldPosition="0">
        <references count="3">
          <reference field="2" count="1" selected="0">
            <x v="45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9972">
      <pivotArea dataOnly="0" labelOnly="1" fieldPosition="0">
        <references count="3">
          <reference field="2" count="1" selected="0">
            <x v="467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9971">
      <pivotArea dataOnly="0" labelOnly="1" fieldPosition="0">
        <references count="5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9970">
      <pivotArea dataOnly="0" labelOnly="1" fieldPosition="0">
        <references count="5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19969">
      <pivotArea dataOnly="0" labelOnly="1" fieldPosition="0">
        <references count="5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9968">
      <pivotArea dataOnly="0" labelOnly="1" fieldPosition="0">
        <references count="5">
          <reference field="2" count="1" selected="0">
            <x v="224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9967">
      <pivotArea dataOnly="0" labelOnly="1" fieldPosition="0">
        <references count="5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19966">
      <pivotArea dataOnly="0" labelOnly="1" fieldPosition="0">
        <references count="5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9965">
      <pivotArea dataOnly="0" labelOnly="1" fieldPosition="0">
        <references count="5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8"/>
          </reference>
        </references>
      </pivotArea>
    </format>
    <format dxfId="19964">
      <pivotArea dataOnly="0" labelOnly="1" fieldPosition="0">
        <references count="5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9963">
      <pivotArea dataOnly="0" labelOnly="1" fieldPosition="0">
        <references count="5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8"/>
          </reference>
          <reference field="6" count="1">
            <x v="0"/>
          </reference>
        </references>
      </pivotArea>
    </format>
    <format dxfId="19962">
      <pivotArea dataOnly="0" labelOnly="1" fieldPosition="0">
        <references count="5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8"/>
          </reference>
        </references>
      </pivotArea>
    </format>
    <format dxfId="19961">
      <pivotArea dataOnly="0" labelOnly="1" fieldPosition="0">
        <references count="5">
          <reference field="2" count="1" selected="0">
            <x v="45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8"/>
          </reference>
        </references>
      </pivotArea>
    </format>
    <format dxfId="19960">
      <pivotArea dataOnly="0" labelOnly="1" fieldPosition="0">
        <references count="5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9959">
      <pivotArea dataOnly="0" labelOnly="1" fieldPosition="0">
        <references count="5">
          <reference field="2" count="1" selected="0">
            <x v="46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19958">
      <pivotArea dataOnly="0" labelOnly="1" fieldPosition="0">
        <references count="6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9957">
      <pivotArea dataOnly="0" labelOnly="1" fieldPosition="0">
        <references count="6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956">
      <pivotArea dataOnly="0" labelOnly="1" fieldPosition="0">
        <references count="6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8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955">
      <pivotArea dataOnly="0" labelOnly="1" fieldPosition="0">
        <references count="3">
          <reference field="2" count="1" selected="0">
            <x v="12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9954">
      <pivotArea dataOnly="0" labelOnly="1" fieldPosition="0">
        <references count="3">
          <reference field="2" count="1" selected="0">
            <x v="15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953">
      <pivotArea dataOnly="0" labelOnly="1" fieldPosition="0">
        <references count="3">
          <reference field="2" count="1" selected="0">
            <x v="212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19952">
      <pivotArea dataOnly="0" labelOnly="1" fieldPosition="0">
        <references count="3">
          <reference field="2" count="1" selected="0">
            <x v="224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951">
      <pivotArea dataOnly="0" labelOnly="1" fieldPosition="0">
        <references count="3">
          <reference field="2" count="1" selected="0">
            <x v="30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950">
      <pivotArea dataOnly="0" labelOnly="1" fieldPosition="0">
        <references count="3">
          <reference field="2" count="1" selected="0">
            <x v="30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9949">
      <pivotArea dataOnly="0" labelOnly="1" fieldPosition="0">
        <references count="3">
          <reference field="2" count="1" selected="0">
            <x v="32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948">
      <pivotArea dataOnly="0" labelOnly="1" fieldPosition="0">
        <references count="3">
          <reference field="2" count="1" selected="0">
            <x v="41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947">
      <pivotArea dataOnly="0" labelOnly="1" fieldPosition="0">
        <references count="3">
          <reference field="2" count="1" selected="0">
            <x v="425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946">
      <pivotArea dataOnly="0" labelOnly="1" fieldPosition="0">
        <references count="3">
          <reference field="2" count="1" selected="0">
            <x v="452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19945">
      <pivotArea dataOnly="0" labelOnly="1" fieldPosition="0">
        <references count="3">
          <reference field="2" count="1" selected="0">
            <x v="453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19944">
      <pivotArea dataOnly="0" labelOnly="1" fieldPosition="0">
        <references count="3">
          <reference field="2" count="1" selected="0">
            <x v="45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9943">
      <pivotArea dataOnly="0" labelOnly="1" fieldPosition="0">
        <references count="3">
          <reference field="2" count="1" selected="0">
            <x v="467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9942">
      <pivotArea dataOnly="0" labelOnly="1" fieldPosition="0">
        <references count="3">
          <reference field="2" count="1" selected="0">
            <x v="12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9941">
      <pivotArea dataOnly="0" labelOnly="1" fieldPosition="0">
        <references count="3">
          <reference field="2" count="1" selected="0">
            <x v="15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940">
      <pivotArea dataOnly="0" labelOnly="1" fieldPosition="0">
        <references count="3">
          <reference field="2" count="1" selected="0">
            <x v="212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19939">
      <pivotArea dataOnly="0" labelOnly="1" fieldPosition="0">
        <references count="3">
          <reference field="2" count="1" selected="0">
            <x v="224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938">
      <pivotArea dataOnly="0" labelOnly="1" fieldPosition="0">
        <references count="3">
          <reference field="2" count="1" selected="0">
            <x v="30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937">
      <pivotArea dataOnly="0" labelOnly="1" fieldPosition="0">
        <references count="3">
          <reference field="2" count="1" selected="0">
            <x v="30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9936">
      <pivotArea dataOnly="0" labelOnly="1" fieldPosition="0">
        <references count="3">
          <reference field="2" count="1" selected="0">
            <x v="32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935">
      <pivotArea dataOnly="0" labelOnly="1" fieldPosition="0">
        <references count="3">
          <reference field="2" count="1" selected="0">
            <x v="41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934">
      <pivotArea dataOnly="0" labelOnly="1" fieldPosition="0">
        <references count="3">
          <reference field="2" count="1" selected="0">
            <x v="425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933">
      <pivotArea dataOnly="0" labelOnly="1" fieldPosition="0">
        <references count="3">
          <reference field="2" count="1" selected="0">
            <x v="452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19932">
      <pivotArea dataOnly="0" labelOnly="1" fieldPosition="0">
        <references count="3">
          <reference field="2" count="1" selected="0">
            <x v="453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19931">
      <pivotArea dataOnly="0" labelOnly="1" fieldPosition="0">
        <references count="3">
          <reference field="2" count="1" selected="0">
            <x v="45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9930">
      <pivotArea dataOnly="0" labelOnly="1" fieldPosition="0">
        <references count="3">
          <reference field="2" count="1" selected="0">
            <x v="458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929">
      <pivotArea dataOnly="0" labelOnly="1" fieldPosition="0">
        <references count="3">
          <reference field="2" count="1" selected="0">
            <x v="467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9928">
      <pivotArea dataOnly="0" labelOnly="1" fieldPosition="0">
        <references count="5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9927">
      <pivotArea dataOnly="0" labelOnly="1" fieldPosition="0">
        <references count="5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19926">
      <pivotArea dataOnly="0" labelOnly="1" fieldPosition="0">
        <references count="5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9925">
      <pivotArea dataOnly="0" labelOnly="1" fieldPosition="0">
        <references count="5">
          <reference field="2" count="1" selected="0">
            <x v="224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9924">
      <pivotArea dataOnly="0" labelOnly="1" fieldPosition="0">
        <references count="5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19923">
      <pivotArea dataOnly="0" labelOnly="1" fieldPosition="0">
        <references count="5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9922">
      <pivotArea dataOnly="0" labelOnly="1" fieldPosition="0">
        <references count="5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8"/>
          </reference>
        </references>
      </pivotArea>
    </format>
    <format dxfId="19921">
      <pivotArea dataOnly="0" labelOnly="1" fieldPosition="0">
        <references count="5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9920">
      <pivotArea dataOnly="0" labelOnly="1" fieldPosition="0">
        <references count="5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8"/>
          </reference>
          <reference field="6" count="1">
            <x v="0"/>
          </reference>
        </references>
      </pivotArea>
    </format>
    <format dxfId="19919">
      <pivotArea dataOnly="0" labelOnly="1" fieldPosition="0">
        <references count="5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8"/>
          </reference>
        </references>
      </pivotArea>
    </format>
    <format dxfId="19918">
      <pivotArea dataOnly="0" labelOnly="1" fieldPosition="0">
        <references count="5">
          <reference field="2" count="1" selected="0">
            <x v="453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19917">
      <pivotArea dataOnly="0" labelOnly="1" fieldPosition="0">
        <references count="5">
          <reference field="2" count="1" selected="0">
            <x v="45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8"/>
          </reference>
        </references>
      </pivotArea>
    </format>
    <format dxfId="19916">
      <pivotArea dataOnly="0" labelOnly="1" fieldPosition="0">
        <references count="5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9915">
      <pivotArea dataOnly="0" labelOnly="1" fieldPosition="0">
        <references count="5">
          <reference field="2" count="1" selected="0">
            <x v="46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19914">
      <pivotArea dataOnly="0" labelOnly="1" fieldPosition="0">
        <references count="6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9913">
      <pivotArea dataOnly="0" labelOnly="1" fieldPosition="0">
        <references count="6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9912">
      <pivotArea dataOnly="0" labelOnly="1" fieldPosition="0">
        <references count="6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9911">
      <pivotArea dataOnly="0" labelOnly="1" fieldPosition="0">
        <references count="6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910">
      <pivotArea dataOnly="0" labelOnly="1" fieldPosition="0">
        <references count="6">
          <reference field="2" count="1" selected="0">
            <x v="27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9909">
      <pivotArea dataOnly="0" labelOnly="1" fieldPosition="0">
        <references count="6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8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908">
      <pivotArea dataOnly="0" labelOnly="1" fieldPosition="0">
        <references count="6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8"/>
          </reference>
          <reference field="7" count="1">
            <x v="10"/>
          </reference>
        </references>
      </pivotArea>
    </format>
    <format dxfId="19907">
      <pivotArea dataOnly="0" labelOnly="1" fieldPosition="0">
        <references count="7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9906">
      <pivotArea dataOnly="0" labelOnly="1" fieldPosition="0">
        <references count="7">
          <reference field="2" count="1" selected="0">
            <x v="3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9905">
      <pivotArea dataOnly="0" labelOnly="1" fieldPosition="0">
        <references count="7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6"/>
          </reference>
        </references>
      </pivotArea>
    </format>
    <format dxfId="19904">
      <pivotArea dataOnly="0" labelOnly="1" fieldPosition="0">
        <references count="7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49"/>
          </reference>
        </references>
      </pivotArea>
    </format>
    <format dxfId="19903">
      <pivotArea dataOnly="0" labelOnly="1" fieldPosition="0">
        <references count="7">
          <reference field="2" count="1" selected="0">
            <x v="224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19902">
      <pivotArea dataOnly="0" labelOnly="1" fieldPosition="0">
        <references count="7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9901">
      <pivotArea dataOnly="0" labelOnly="1" fieldPosition="0">
        <references count="7">
          <reference field="2" count="1" selected="0">
            <x v="27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19900">
      <pivotArea dataOnly="0" labelOnly="1" fieldPosition="0">
        <references count="7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19899">
      <pivotArea dataOnly="0" labelOnly="1" fieldPosition="0">
        <references count="7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15"/>
          </reference>
        </references>
      </pivotArea>
    </format>
    <format dxfId="19898">
      <pivotArea dataOnly="0" labelOnly="1" fieldPosition="0">
        <references count="7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8"/>
          </reference>
          <reference field="7" count="1" selected="0">
            <x v="10"/>
          </reference>
          <reference field="8" count="1">
            <x v="60"/>
          </reference>
        </references>
      </pivotArea>
    </format>
    <format dxfId="19897">
      <pivotArea dataOnly="0" labelOnly="1" fieldPosition="0">
        <references count="7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19896">
      <pivotArea dataOnly="0" labelOnly="1" fieldPosition="0">
        <references count="7">
          <reference field="2" count="1" selected="0">
            <x v="41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19895">
      <pivotArea dataOnly="0" labelOnly="1" fieldPosition="0">
        <references count="7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73"/>
          </reference>
        </references>
      </pivotArea>
    </format>
    <format dxfId="19894">
      <pivotArea dataOnly="0" labelOnly="1" fieldPosition="0">
        <references count="7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8"/>
          </reference>
          <reference field="7" count="1" selected="0">
            <x v="10"/>
          </reference>
          <reference field="8" count="1">
            <x v="27"/>
          </reference>
        </references>
      </pivotArea>
    </format>
    <format dxfId="19893">
      <pivotArea dataOnly="0" labelOnly="1" fieldPosition="0">
        <references count="7">
          <reference field="2" count="1" selected="0">
            <x v="453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19892">
      <pivotArea dataOnly="0" labelOnly="1" fieldPosition="0">
        <references count="7">
          <reference field="2" count="1" selected="0">
            <x v="45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8"/>
          </reference>
          <reference field="7" count="1" selected="0">
            <x v="10"/>
          </reference>
          <reference field="8" count="1">
            <x v="20"/>
          </reference>
        </references>
      </pivotArea>
    </format>
    <format dxfId="19891">
      <pivotArea dataOnly="0" labelOnly="1" fieldPosition="0">
        <references count="7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0"/>
          </reference>
        </references>
      </pivotArea>
    </format>
    <format dxfId="19890">
      <pivotArea dataOnly="0" labelOnly="1" fieldPosition="0">
        <references count="7">
          <reference field="2" count="1" selected="0">
            <x v="46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9"/>
          </reference>
        </references>
      </pivotArea>
    </format>
    <format dxfId="19889">
      <pivotArea dataOnly="0" labelOnly="1" fieldPosition="0">
        <references count="5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9888">
      <pivotArea dataOnly="0" labelOnly="1" fieldPosition="0">
        <references count="5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19887">
      <pivotArea dataOnly="0" labelOnly="1" fieldPosition="0">
        <references count="5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9886">
      <pivotArea dataOnly="0" labelOnly="1" fieldPosition="0">
        <references count="5">
          <reference field="2" count="1" selected="0">
            <x v="224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9885">
      <pivotArea dataOnly="0" labelOnly="1" fieldPosition="0">
        <references count="5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19884">
      <pivotArea dataOnly="0" labelOnly="1" fieldPosition="0">
        <references count="5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9883">
      <pivotArea dataOnly="0" labelOnly="1" fieldPosition="0">
        <references count="5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8"/>
          </reference>
        </references>
      </pivotArea>
    </format>
    <format dxfId="19882">
      <pivotArea dataOnly="0" labelOnly="1" fieldPosition="0">
        <references count="5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9881">
      <pivotArea dataOnly="0" labelOnly="1" fieldPosition="0">
        <references count="5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8"/>
          </reference>
          <reference field="6" count="1">
            <x v="0"/>
          </reference>
        </references>
      </pivotArea>
    </format>
    <format dxfId="19880">
      <pivotArea dataOnly="0" labelOnly="1" fieldPosition="0">
        <references count="5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8"/>
          </reference>
        </references>
      </pivotArea>
    </format>
    <format dxfId="19879">
      <pivotArea dataOnly="0" labelOnly="1" fieldPosition="0">
        <references count="5">
          <reference field="2" count="1" selected="0">
            <x v="453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19878">
      <pivotArea dataOnly="0" labelOnly="1" fieldPosition="0">
        <references count="5">
          <reference field="2" count="1" selected="0">
            <x v="45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8"/>
          </reference>
        </references>
      </pivotArea>
    </format>
    <format dxfId="19877">
      <pivotArea dataOnly="0" labelOnly="1" fieldPosition="0">
        <references count="5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9876">
      <pivotArea dataOnly="0" labelOnly="1" fieldPosition="0">
        <references count="5">
          <reference field="2" count="1" selected="0">
            <x v="46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19875">
      <pivotArea dataOnly="0" labelOnly="1" fieldPosition="0">
        <references count="6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9874">
      <pivotArea dataOnly="0" labelOnly="1" fieldPosition="0">
        <references count="6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9873">
      <pivotArea dataOnly="0" labelOnly="1" fieldPosition="0">
        <references count="6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9872">
      <pivotArea dataOnly="0" labelOnly="1" fieldPosition="0">
        <references count="6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871">
      <pivotArea dataOnly="0" labelOnly="1" fieldPosition="0">
        <references count="6">
          <reference field="2" count="1" selected="0">
            <x v="27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9870">
      <pivotArea dataOnly="0" labelOnly="1" fieldPosition="0">
        <references count="6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8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869">
      <pivotArea dataOnly="0" labelOnly="1" fieldPosition="0">
        <references count="6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8"/>
          </reference>
          <reference field="7" count="1">
            <x v="10"/>
          </reference>
        </references>
      </pivotArea>
    </format>
    <format dxfId="19868">
      <pivotArea dataOnly="0" labelOnly="1" fieldPosition="0">
        <references count="7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9867">
      <pivotArea dataOnly="0" labelOnly="1" fieldPosition="0">
        <references count="7">
          <reference field="2" count="1" selected="0">
            <x v="3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9866">
      <pivotArea dataOnly="0" labelOnly="1" fieldPosition="0">
        <references count="7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6"/>
          </reference>
        </references>
      </pivotArea>
    </format>
    <format dxfId="19865">
      <pivotArea dataOnly="0" labelOnly="1" fieldPosition="0">
        <references count="7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49"/>
          </reference>
        </references>
      </pivotArea>
    </format>
    <format dxfId="19864">
      <pivotArea dataOnly="0" labelOnly="1" fieldPosition="0">
        <references count="7">
          <reference field="2" count="1" selected="0">
            <x v="224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19863">
      <pivotArea dataOnly="0" labelOnly="1" fieldPosition="0">
        <references count="7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9862">
      <pivotArea dataOnly="0" labelOnly="1" fieldPosition="0">
        <references count="7">
          <reference field="2" count="1" selected="0">
            <x v="27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19861">
      <pivotArea dataOnly="0" labelOnly="1" fieldPosition="0">
        <references count="7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19860">
      <pivotArea dataOnly="0" labelOnly="1" fieldPosition="0">
        <references count="7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15"/>
          </reference>
        </references>
      </pivotArea>
    </format>
    <format dxfId="19859">
      <pivotArea dataOnly="0" labelOnly="1" fieldPosition="0">
        <references count="7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8"/>
          </reference>
          <reference field="7" count="1" selected="0">
            <x v="10"/>
          </reference>
          <reference field="8" count="1">
            <x v="60"/>
          </reference>
        </references>
      </pivotArea>
    </format>
    <format dxfId="19858">
      <pivotArea dataOnly="0" labelOnly="1" fieldPosition="0">
        <references count="7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19857">
      <pivotArea dataOnly="0" labelOnly="1" fieldPosition="0">
        <references count="7">
          <reference field="2" count="1" selected="0">
            <x v="41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19856">
      <pivotArea dataOnly="0" labelOnly="1" fieldPosition="0">
        <references count="7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73"/>
          </reference>
        </references>
      </pivotArea>
    </format>
    <format dxfId="19855">
      <pivotArea dataOnly="0" labelOnly="1" fieldPosition="0">
        <references count="7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8"/>
          </reference>
          <reference field="7" count="1" selected="0">
            <x v="10"/>
          </reference>
          <reference field="8" count="1">
            <x v="27"/>
          </reference>
        </references>
      </pivotArea>
    </format>
    <format dxfId="19854">
      <pivotArea dataOnly="0" labelOnly="1" fieldPosition="0">
        <references count="7">
          <reference field="2" count="1" selected="0">
            <x v="453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19853">
      <pivotArea dataOnly="0" labelOnly="1" fieldPosition="0">
        <references count="7">
          <reference field="2" count="1" selected="0">
            <x v="45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8"/>
          </reference>
          <reference field="7" count="1" selected="0">
            <x v="10"/>
          </reference>
          <reference field="8" count="1">
            <x v="20"/>
          </reference>
        </references>
      </pivotArea>
    </format>
    <format dxfId="19852">
      <pivotArea dataOnly="0" labelOnly="1" fieldPosition="0">
        <references count="7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0"/>
          </reference>
        </references>
      </pivotArea>
    </format>
    <format dxfId="19851">
      <pivotArea dataOnly="0" labelOnly="1" fieldPosition="0">
        <references count="7">
          <reference field="2" count="1" selected="0">
            <x v="46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9"/>
          </reference>
        </references>
      </pivotArea>
    </format>
    <format dxfId="19850">
      <pivotArea dataOnly="0" labelOnly="1" fieldPosition="0">
        <references count="1">
          <reference field="2" count="1">
            <x v="224"/>
          </reference>
        </references>
      </pivotArea>
    </format>
    <format dxfId="19849">
      <pivotArea dataOnly="0" labelOnly="1" fieldPosition="0">
        <references count="1">
          <reference field="2" count="1">
            <x v="252"/>
          </reference>
        </references>
      </pivotArea>
    </format>
    <format dxfId="19848">
      <pivotArea dataOnly="0" labelOnly="1" fieldPosition="0">
        <references count="1">
          <reference field="2" count="1">
            <x v="453"/>
          </reference>
        </references>
      </pivotArea>
    </format>
    <format dxfId="19847">
      <pivotArea dataOnly="0" labelOnly="1" fieldPosition="0">
        <references count="1">
          <reference field="2" count="1">
            <x v="454"/>
          </reference>
        </references>
      </pivotArea>
    </format>
    <format dxfId="19846">
      <pivotArea dataOnly="0" labelOnly="1" fieldPosition="0">
        <references count="1">
          <reference field="2" count="1">
            <x v="320"/>
          </reference>
        </references>
      </pivotArea>
    </format>
    <format dxfId="19845">
      <pivotArea dataOnly="0" labelOnly="1" fieldPosition="0">
        <references count="1">
          <reference field="2" count="1">
            <x v="280"/>
          </reference>
        </references>
      </pivotArea>
    </format>
    <format dxfId="19844">
      <pivotArea dataOnly="0" labelOnly="1" fieldPosition="0">
        <references count="1">
          <reference field="2" count="18">
            <x v="12"/>
            <x v="30"/>
            <x v="157"/>
            <x v="212"/>
            <x v="224"/>
            <x v="252"/>
            <x v="273"/>
            <x v="280"/>
            <x v="303"/>
            <x v="304"/>
            <x v="320"/>
            <x v="416"/>
            <x v="425"/>
            <x v="452"/>
            <x v="453"/>
            <x v="454"/>
            <x v="458"/>
            <x v="467"/>
          </reference>
        </references>
      </pivotArea>
    </format>
    <format dxfId="19843">
      <pivotArea dataOnly="0" labelOnly="1" fieldPosition="0">
        <references count="4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842">
      <pivotArea dataOnly="0" labelOnly="1" fieldPosition="0">
        <references count="4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9841">
      <pivotArea dataOnly="0" labelOnly="1" fieldPosition="0">
        <references count="4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>
            <x v="2"/>
          </reference>
        </references>
      </pivotArea>
    </format>
    <format dxfId="19840">
      <pivotArea dataOnly="0" labelOnly="1" fieldPosition="0">
        <references count="4">
          <reference field="2" count="1" selected="0">
            <x v="224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0"/>
          </reference>
        </references>
      </pivotArea>
    </format>
    <format dxfId="19839">
      <pivotArea dataOnly="0" labelOnly="1" fieldPosition="0">
        <references count="4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7"/>
          </reference>
        </references>
      </pivotArea>
    </format>
    <format dxfId="19838">
      <pivotArea dataOnly="0" labelOnly="1" fieldPosition="0">
        <references count="4">
          <reference field="2" count="1" selected="0">
            <x v="273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1"/>
          </reference>
        </references>
      </pivotArea>
    </format>
    <format dxfId="19837">
      <pivotArea dataOnly="0" labelOnly="1" fieldPosition="0">
        <references count="4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9836">
      <pivotArea dataOnly="0" labelOnly="1" fieldPosition="0">
        <references count="4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19835">
      <pivotArea dataOnly="0" labelOnly="1" fieldPosition="0">
        <references count="4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9834">
      <pivotArea dataOnly="0" labelOnly="1" fieldPosition="0">
        <references count="4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8"/>
          </reference>
        </references>
      </pivotArea>
    </format>
    <format dxfId="19833">
      <pivotArea dataOnly="0" labelOnly="1" fieldPosition="0">
        <references count="4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19832">
      <pivotArea dataOnly="0" labelOnly="1" fieldPosition="0">
        <references count="4">
          <reference field="2" count="1" selected="0">
            <x v="453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831">
      <pivotArea dataOnly="0" labelOnly="1" fieldPosition="0">
        <references count="4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19830">
      <pivotArea dataOnly="0" labelOnly="1" fieldPosition="0">
        <references count="4">
          <reference field="2" count="1" selected="0">
            <x v="467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9"/>
          </reference>
        </references>
      </pivotArea>
    </format>
    <format dxfId="19829">
      <pivotArea dataOnly="0" labelOnly="1" fieldPosition="0">
        <references count="1">
          <reference field="2" count="18">
            <x v="12"/>
            <x v="30"/>
            <x v="157"/>
            <x v="212"/>
            <x v="224"/>
            <x v="252"/>
            <x v="273"/>
            <x v="280"/>
            <x v="303"/>
            <x v="304"/>
            <x v="320"/>
            <x v="416"/>
            <x v="425"/>
            <x v="452"/>
            <x v="453"/>
            <x v="454"/>
            <x v="458"/>
            <x v="467"/>
          </reference>
        </references>
      </pivotArea>
    </format>
    <format dxfId="19828">
      <pivotArea dataOnly="0" labelOnly="1" grandRow="1" outline="0" fieldPosition="0"/>
    </format>
    <format dxfId="19827">
      <pivotArea dataOnly="0" labelOnly="1" fieldPosition="0">
        <references count="4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826">
      <pivotArea dataOnly="0" labelOnly="1" fieldPosition="0">
        <references count="4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9825">
      <pivotArea dataOnly="0" labelOnly="1" fieldPosition="0">
        <references count="4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>
            <x v="2"/>
          </reference>
        </references>
      </pivotArea>
    </format>
    <format dxfId="19824">
      <pivotArea dataOnly="0" labelOnly="1" fieldPosition="0">
        <references count="4">
          <reference field="2" count="1" selected="0">
            <x v="224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0"/>
          </reference>
        </references>
      </pivotArea>
    </format>
    <format dxfId="19823">
      <pivotArea dataOnly="0" labelOnly="1" fieldPosition="0">
        <references count="4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7"/>
          </reference>
        </references>
      </pivotArea>
    </format>
    <format dxfId="19822">
      <pivotArea dataOnly="0" labelOnly="1" fieldPosition="0">
        <references count="4">
          <reference field="2" count="1" selected="0">
            <x v="273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1"/>
          </reference>
        </references>
      </pivotArea>
    </format>
    <format dxfId="19821">
      <pivotArea dataOnly="0" labelOnly="1" fieldPosition="0">
        <references count="4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9820">
      <pivotArea dataOnly="0" labelOnly="1" fieldPosition="0">
        <references count="4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19819">
      <pivotArea dataOnly="0" labelOnly="1" fieldPosition="0">
        <references count="4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9818">
      <pivotArea dataOnly="0" labelOnly="1" fieldPosition="0">
        <references count="4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8"/>
          </reference>
        </references>
      </pivotArea>
    </format>
    <format dxfId="19817">
      <pivotArea dataOnly="0" labelOnly="1" fieldPosition="0">
        <references count="4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19816">
      <pivotArea dataOnly="0" labelOnly="1" fieldPosition="0">
        <references count="4">
          <reference field="2" count="1" selected="0">
            <x v="453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815">
      <pivotArea dataOnly="0" labelOnly="1" fieldPosition="0">
        <references count="4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19814">
      <pivotArea dataOnly="0" labelOnly="1" fieldPosition="0">
        <references count="4">
          <reference field="2" count="1" selected="0">
            <x v="467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9"/>
          </reference>
        </references>
      </pivotArea>
    </format>
    <format dxfId="19813">
      <pivotArea dataOnly="0" labelOnly="1" fieldPosition="0">
        <references count="4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812">
      <pivotArea dataOnly="0" labelOnly="1" fieldPosition="0">
        <references count="4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9811">
      <pivotArea dataOnly="0" labelOnly="1" fieldPosition="0">
        <references count="4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>
            <x v="2"/>
          </reference>
        </references>
      </pivotArea>
    </format>
    <format dxfId="19810">
      <pivotArea dataOnly="0" labelOnly="1" fieldPosition="0">
        <references count="4">
          <reference field="2" count="1" selected="0">
            <x v="224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0"/>
          </reference>
        </references>
      </pivotArea>
    </format>
    <format dxfId="19809">
      <pivotArea dataOnly="0" labelOnly="1" fieldPosition="0">
        <references count="4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7"/>
          </reference>
        </references>
      </pivotArea>
    </format>
    <format dxfId="19808">
      <pivotArea dataOnly="0" labelOnly="1" fieldPosition="0">
        <references count="4">
          <reference field="2" count="1" selected="0">
            <x v="273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1"/>
          </reference>
        </references>
      </pivotArea>
    </format>
    <format dxfId="19807">
      <pivotArea dataOnly="0" labelOnly="1" fieldPosition="0">
        <references count="4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9806">
      <pivotArea dataOnly="0" labelOnly="1" fieldPosition="0">
        <references count="4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19805">
      <pivotArea dataOnly="0" labelOnly="1" fieldPosition="0">
        <references count="4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9804">
      <pivotArea dataOnly="0" labelOnly="1" fieldPosition="0">
        <references count="4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8"/>
          </reference>
        </references>
      </pivotArea>
    </format>
    <format dxfId="19803">
      <pivotArea dataOnly="0" labelOnly="1" fieldPosition="0">
        <references count="4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19802">
      <pivotArea dataOnly="0" labelOnly="1" fieldPosition="0">
        <references count="4">
          <reference field="2" count="1" selected="0">
            <x v="453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801">
      <pivotArea dataOnly="0" labelOnly="1" fieldPosition="0">
        <references count="4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19800">
      <pivotArea dataOnly="0" labelOnly="1" fieldPosition="0">
        <references count="4">
          <reference field="2" count="1" selected="0">
            <x v="467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9"/>
          </reference>
        </references>
      </pivotArea>
    </format>
    <format dxfId="19799">
      <pivotArea field="1" type="button" dataOnly="0" labelOnly="1" outline="0" axis="axisPage" fieldPosition="0"/>
    </format>
    <format dxfId="19798">
      <pivotArea dataOnly="0" labelOnly="1" fieldPosition="0">
        <references count="1">
          <reference field="2" count="16">
            <x v="18"/>
            <x v="142"/>
            <x v="176"/>
            <x v="212"/>
            <x v="258"/>
            <x v="263"/>
            <x v="285"/>
            <x v="287"/>
            <x v="359"/>
            <x v="368"/>
            <x v="373"/>
            <x v="442"/>
            <x v="491"/>
            <x v="519"/>
            <x v="535"/>
            <x v="543"/>
          </reference>
        </references>
      </pivotArea>
    </format>
    <format dxfId="19797">
      <pivotArea dataOnly="0" labelOnly="1" fieldPosition="0">
        <references count="1">
          <reference field="2" count="16">
            <x v="18"/>
            <x v="142"/>
            <x v="176"/>
            <x v="212"/>
            <x v="258"/>
            <x v="263"/>
            <x v="285"/>
            <x v="287"/>
            <x v="359"/>
            <x v="368"/>
            <x v="373"/>
            <x v="442"/>
            <x v="491"/>
            <x v="519"/>
            <x v="535"/>
            <x v="543"/>
          </reference>
        </references>
      </pivotArea>
    </format>
    <format dxfId="19796">
      <pivotArea dataOnly="0" labelOnly="1" outline="0" fieldPosition="0">
        <references count="1">
          <reference field="1" count="1">
            <x v="4"/>
          </reference>
        </references>
      </pivotArea>
    </format>
    <format dxfId="19795">
      <pivotArea dataOnly="0" labelOnly="1" fieldPosition="0">
        <references count="1">
          <reference field="2" count="21">
            <x v="3"/>
            <x v="5"/>
            <x v="15"/>
            <x v="34"/>
            <x v="65"/>
            <x v="95"/>
            <x v="99"/>
            <x v="101"/>
            <x v="112"/>
            <x v="116"/>
            <x v="121"/>
            <x v="166"/>
            <x v="184"/>
            <x v="196"/>
            <x v="315"/>
            <x v="398"/>
            <x v="411"/>
            <x v="414"/>
            <x v="463"/>
            <x v="472"/>
            <x v="515"/>
          </reference>
        </references>
      </pivotArea>
    </format>
    <format dxfId="19794">
      <pivotArea dataOnly="0" labelOnly="1" fieldPosition="0">
        <references count="1">
          <reference field="2" count="21">
            <x v="3"/>
            <x v="5"/>
            <x v="15"/>
            <x v="34"/>
            <x v="65"/>
            <x v="95"/>
            <x v="99"/>
            <x v="101"/>
            <x v="112"/>
            <x v="116"/>
            <x v="121"/>
            <x v="166"/>
            <x v="184"/>
            <x v="196"/>
            <x v="315"/>
            <x v="398"/>
            <x v="411"/>
            <x v="414"/>
            <x v="463"/>
            <x v="472"/>
            <x v="515"/>
          </reference>
        </references>
      </pivotArea>
    </format>
    <format dxfId="19793">
      <pivotArea dataOnly="0" labelOnly="1" fieldPosition="0">
        <references count="1">
          <reference field="2" count="5">
            <x v="13"/>
            <x v="25"/>
            <x v="27"/>
            <x v="82"/>
            <x v="91"/>
          </reference>
        </references>
      </pivotArea>
    </format>
    <format dxfId="19792">
      <pivotArea dataOnly="0" labelOnly="1" fieldPosition="0">
        <references count="1">
          <reference field="2" count="5">
            <x v="13"/>
            <x v="25"/>
            <x v="27"/>
            <x v="82"/>
            <x v="91"/>
          </reference>
        </references>
      </pivotArea>
    </format>
    <format dxfId="19791">
      <pivotArea dataOnly="0" labelOnly="1" fieldPosition="0">
        <references count="1">
          <reference field="2" count="6">
            <x v="28"/>
            <x v="35"/>
            <x v="52"/>
            <x v="293"/>
            <x v="426"/>
            <x v="466"/>
          </reference>
        </references>
      </pivotArea>
    </format>
    <format dxfId="19790">
      <pivotArea dataOnly="0" labelOnly="1" fieldPosition="0">
        <references count="1">
          <reference field="2" count="6">
            <x v="28"/>
            <x v="35"/>
            <x v="52"/>
            <x v="293"/>
            <x v="426"/>
            <x v="466"/>
          </reference>
        </references>
      </pivotArea>
    </format>
    <format dxfId="19789">
      <pivotArea dataOnly="0" labelOnly="1" fieldPosition="0">
        <references count="1">
          <reference field="2" count="15">
            <x v="36"/>
            <x v="64"/>
            <x v="255"/>
            <x v="261"/>
            <x v="266"/>
            <x v="299"/>
            <x v="379"/>
            <x v="421"/>
            <x v="423"/>
            <x v="439"/>
            <x v="458"/>
            <x v="468"/>
            <x v="498"/>
            <x v="536"/>
            <x v="552"/>
          </reference>
        </references>
      </pivotArea>
    </format>
    <format dxfId="19788">
      <pivotArea dataOnly="0" labelOnly="1" fieldPosition="0">
        <references count="1">
          <reference field="2" count="15">
            <x v="36"/>
            <x v="64"/>
            <x v="255"/>
            <x v="261"/>
            <x v="266"/>
            <x v="299"/>
            <x v="379"/>
            <x v="421"/>
            <x v="423"/>
            <x v="439"/>
            <x v="458"/>
            <x v="468"/>
            <x v="498"/>
            <x v="536"/>
            <x v="552"/>
          </reference>
        </references>
      </pivotArea>
    </format>
    <format dxfId="19787">
      <pivotArea dataOnly="0" labelOnly="1" fieldPosition="0">
        <references count="1">
          <reference field="2" count="8">
            <x v="66"/>
            <x v="68"/>
            <x v="163"/>
            <x v="167"/>
            <x v="168"/>
            <x v="215"/>
            <x v="219"/>
            <x v="504"/>
          </reference>
        </references>
      </pivotArea>
    </format>
    <format dxfId="19786">
      <pivotArea dataOnly="0" labelOnly="1" fieldPosition="0">
        <references count="1">
          <reference field="2" count="8">
            <x v="66"/>
            <x v="68"/>
            <x v="163"/>
            <x v="167"/>
            <x v="168"/>
            <x v="215"/>
            <x v="219"/>
            <x v="504"/>
          </reference>
        </references>
      </pivotArea>
    </format>
    <format dxfId="19785">
      <pivotArea dataOnly="0" labelOnly="1" fieldPosition="0">
        <references count="1">
          <reference field="2" count="10">
            <x v="115"/>
            <x v="139"/>
            <x v="238"/>
            <x v="339"/>
            <x v="342"/>
            <x v="364"/>
            <x v="365"/>
            <x v="377"/>
            <x v="550"/>
            <x v="554"/>
          </reference>
        </references>
      </pivotArea>
    </format>
    <format dxfId="19784">
      <pivotArea dataOnly="0" labelOnly="1" fieldPosition="0">
        <references count="1">
          <reference field="2" count="10">
            <x v="115"/>
            <x v="139"/>
            <x v="238"/>
            <x v="339"/>
            <x v="342"/>
            <x v="364"/>
            <x v="365"/>
            <x v="377"/>
            <x v="550"/>
            <x v="554"/>
          </reference>
        </references>
      </pivotArea>
    </format>
    <format dxfId="19783">
      <pivotArea dataOnly="0" labelOnly="1" outline="0" fieldPosition="0">
        <references count="1">
          <reference field="1" count="1">
            <x v="6"/>
          </reference>
        </references>
      </pivotArea>
    </format>
    <format dxfId="19782">
      <pivotArea dataOnly="0" labelOnly="1" outline="0" fieldPosition="0">
        <references count="1">
          <reference field="1" count="1">
            <x v="5"/>
          </reference>
        </references>
      </pivotArea>
    </format>
    <format dxfId="19781">
      <pivotArea dataOnly="0" labelOnly="1" fieldPosition="0">
        <references count="1">
          <reference field="2" count="7">
            <x v="68"/>
            <x v="163"/>
            <x v="167"/>
            <x v="168"/>
            <x v="215"/>
            <x v="219"/>
            <x v="504"/>
          </reference>
        </references>
      </pivotArea>
    </format>
    <format dxfId="19780">
      <pivotArea dataOnly="0" labelOnly="1" fieldPosition="0">
        <references count="1">
          <reference field="2" count="9">
            <x v="73"/>
            <x v="160"/>
            <x v="171"/>
            <x v="253"/>
            <x v="394"/>
            <x v="409"/>
            <x v="412"/>
            <x v="434"/>
            <x v="495"/>
          </reference>
        </references>
      </pivotArea>
    </format>
    <format dxfId="19779">
      <pivotArea dataOnly="0" labelOnly="1" fieldPosition="0">
        <references count="1">
          <reference field="2" count="9">
            <x v="73"/>
            <x v="160"/>
            <x v="171"/>
            <x v="253"/>
            <x v="394"/>
            <x v="409"/>
            <x v="412"/>
            <x v="434"/>
            <x v="495"/>
          </reference>
        </references>
      </pivotArea>
    </format>
    <format dxfId="19778">
      <pivotArea dataOnly="0" labelOnly="1" outline="0" fieldPosition="0">
        <references count="1">
          <reference field="1" count="1">
            <x v="7"/>
          </reference>
        </references>
      </pivotArea>
    </format>
    <format dxfId="19777">
      <pivotArea dataOnly="0" labelOnly="1" fieldPosition="0">
        <references count="1">
          <reference field="2" count="20">
            <x v="20"/>
            <x v="56"/>
            <x v="79"/>
            <x v="84"/>
            <x v="164"/>
            <x v="208"/>
            <x v="316"/>
            <x v="394"/>
            <x v="396"/>
            <x v="401"/>
            <x v="402"/>
            <x v="403"/>
            <x v="406"/>
            <x v="407"/>
            <x v="408"/>
            <x v="409"/>
            <x v="410"/>
            <x v="508"/>
            <x v="516"/>
            <x v="522"/>
          </reference>
        </references>
      </pivotArea>
    </format>
    <format dxfId="19776">
      <pivotArea dataOnly="0" labelOnly="1" fieldPosition="0">
        <references count="1">
          <reference field="2" count="20">
            <x v="20"/>
            <x v="56"/>
            <x v="79"/>
            <x v="84"/>
            <x v="164"/>
            <x v="208"/>
            <x v="316"/>
            <x v="394"/>
            <x v="396"/>
            <x v="401"/>
            <x v="402"/>
            <x v="403"/>
            <x v="406"/>
            <x v="407"/>
            <x v="408"/>
            <x v="409"/>
            <x v="410"/>
            <x v="508"/>
            <x v="516"/>
            <x v="522"/>
          </reference>
        </references>
      </pivotArea>
    </format>
    <format dxfId="19775">
      <pivotArea dataOnly="0" labelOnly="1" outline="0" fieldPosition="0">
        <references count="1">
          <reference field="1" count="1">
            <x v="8"/>
          </reference>
        </references>
      </pivotArea>
    </format>
    <format dxfId="19774">
      <pivotArea dataOnly="0" labelOnly="1" outline="0" fieldPosition="0">
        <references count="1">
          <reference field="1" count="1">
            <x v="9"/>
          </reference>
        </references>
      </pivotArea>
    </format>
    <format dxfId="19773">
      <pivotArea dataOnly="0" labelOnly="1" fieldPosition="0">
        <references count="1">
          <reference field="2" count="7">
            <x v="122"/>
            <x v="193"/>
            <x v="229"/>
            <x v="395"/>
            <x v="397"/>
            <x v="405"/>
            <x v="413"/>
          </reference>
        </references>
      </pivotArea>
    </format>
    <format dxfId="19772">
      <pivotArea dataOnly="0" labelOnly="1" fieldPosition="0">
        <references count="1">
          <reference field="2" count="7">
            <x v="122"/>
            <x v="193"/>
            <x v="229"/>
            <x v="395"/>
            <x v="397"/>
            <x v="405"/>
            <x v="413"/>
          </reference>
        </references>
      </pivotArea>
    </format>
    <format dxfId="19771">
      <pivotArea dataOnly="0" labelOnly="1" fieldPosition="0">
        <references count="1">
          <reference field="2" count="44">
            <x v="0"/>
            <x v="1"/>
            <x v="2"/>
            <x v="4"/>
            <x v="21"/>
            <x v="23"/>
            <x v="40"/>
            <x v="45"/>
            <x v="61"/>
            <x v="83"/>
            <x v="85"/>
            <x v="89"/>
            <x v="90"/>
            <x v="94"/>
            <x v="96"/>
            <x v="108"/>
            <x v="109"/>
            <x v="118"/>
            <x v="123"/>
            <x v="131"/>
            <x v="151"/>
            <x v="169"/>
            <x v="171"/>
            <x v="178"/>
            <x v="180"/>
            <x v="183"/>
            <x v="185"/>
            <x v="186"/>
            <x v="187"/>
            <x v="203"/>
            <x v="204"/>
            <x v="207"/>
            <x v="215"/>
            <x v="218"/>
            <x v="225"/>
            <x v="227"/>
            <x v="228"/>
            <x v="232"/>
            <x v="250"/>
            <x v="314"/>
            <x v="386"/>
            <x v="437"/>
            <x v="493"/>
            <x v="526"/>
          </reference>
        </references>
      </pivotArea>
    </format>
    <format dxfId="19770">
      <pivotArea dataOnly="0" labelOnly="1" fieldPosition="0">
        <references count="1">
          <reference field="2" count="44">
            <x v="0"/>
            <x v="1"/>
            <x v="2"/>
            <x v="4"/>
            <x v="21"/>
            <x v="23"/>
            <x v="40"/>
            <x v="45"/>
            <x v="61"/>
            <x v="83"/>
            <x v="85"/>
            <x v="89"/>
            <x v="90"/>
            <x v="94"/>
            <x v="96"/>
            <x v="108"/>
            <x v="109"/>
            <x v="118"/>
            <x v="123"/>
            <x v="131"/>
            <x v="151"/>
            <x v="169"/>
            <x v="171"/>
            <x v="178"/>
            <x v="180"/>
            <x v="183"/>
            <x v="185"/>
            <x v="186"/>
            <x v="187"/>
            <x v="203"/>
            <x v="204"/>
            <x v="207"/>
            <x v="215"/>
            <x v="218"/>
            <x v="225"/>
            <x v="227"/>
            <x v="228"/>
            <x v="232"/>
            <x v="250"/>
            <x v="314"/>
            <x v="386"/>
            <x v="437"/>
            <x v="493"/>
            <x v="526"/>
          </reference>
        </references>
      </pivotArea>
    </format>
    <format dxfId="19769">
      <pivotArea dataOnly="0" labelOnly="1" outline="0" fieldPosition="0">
        <references count="1">
          <reference field="1" count="1">
            <x v="10"/>
          </reference>
        </references>
      </pivotArea>
    </format>
    <format dxfId="19768">
      <pivotArea dataOnly="0" labelOnly="1" fieldPosition="0">
        <references count="1">
          <reference field="2" count="23">
            <x v="43"/>
            <x v="87"/>
            <x v="88"/>
            <x v="105"/>
            <x v="143"/>
            <x v="174"/>
            <x v="198"/>
            <x v="199"/>
            <x v="255"/>
            <x v="325"/>
            <x v="330"/>
            <x v="338"/>
            <x v="340"/>
            <x v="347"/>
            <x v="348"/>
            <x v="363"/>
            <x v="367"/>
            <x v="369"/>
            <x v="370"/>
            <x v="376"/>
            <x v="385"/>
            <x v="501"/>
            <x v="506"/>
          </reference>
        </references>
      </pivotArea>
    </format>
    <format dxfId="19767">
      <pivotArea dataOnly="0" labelOnly="1" fieldPosition="0">
        <references count="1">
          <reference field="2" count="23">
            <x v="43"/>
            <x v="87"/>
            <x v="88"/>
            <x v="105"/>
            <x v="143"/>
            <x v="174"/>
            <x v="198"/>
            <x v="199"/>
            <x v="255"/>
            <x v="325"/>
            <x v="330"/>
            <x v="338"/>
            <x v="340"/>
            <x v="347"/>
            <x v="348"/>
            <x v="363"/>
            <x v="367"/>
            <x v="369"/>
            <x v="370"/>
            <x v="376"/>
            <x v="385"/>
            <x v="501"/>
            <x v="506"/>
          </reference>
        </references>
      </pivotArea>
    </format>
    <format dxfId="19766">
      <pivotArea dataOnly="0" labelOnly="1" outline="0" fieldPosition="0">
        <references count="1">
          <reference field="1" count="1">
            <x v="11"/>
          </reference>
        </references>
      </pivotArea>
    </format>
    <format dxfId="19765">
      <pivotArea dataOnly="0" labelOnly="1" outline="0" fieldPosition="0">
        <references count="1">
          <reference field="1" count="1">
            <x v="12"/>
          </reference>
        </references>
      </pivotArea>
    </format>
    <format dxfId="19764">
      <pivotArea dataOnly="0" labelOnly="1" outline="0" fieldPosition="0">
        <references count="1">
          <reference field="1" count="1">
            <x v="13"/>
          </reference>
        </references>
      </pivotArea>
    </format>
    <format dxfId="19763">
      <pivotArea dataOnly="0" labelOnly="1" fieldPosition="0">
        <references count="1">
          <reference field="2" count="13">
            <x v="80"/>
            <x v="145"/>
            <x v="192"/>
            <x v="231"/>
            <x v="326"/>
            <x v="331"/>
            <x v="335"/>
            <x v="336"/>
            <x v="471"/>
            <x v="511"/>
            <x v="518"/>
            <x v="541"/>
            <x v="548"/>
          </reference>
        </references>
      </pivotArea>
    </format>
    <format dxfId="19762">
      <pivotArea dataOnly="0" labelOnly="1" fieldPosition="0">
        <references count="1">
          <reference field="2" count="13">
            <x v="80"/>
            <x v="145"/>
            <x v="192"/>
            <x v="231"/>
            <x v="326"/>
            <x v="331"/>
            <x v="335"/>
            <x v="336"/>
            <x v="471"/>
            <x v="511"/>
            <x v="518"/>
            <x v="541"/>
            <x v="548"/>
          </reference>
        </references>
      </pivotArea>
    </format>
    <format dxfId="19761">
      <pivotArea dataOnly="0" labelOnly="1" outline="0" fieldPosition="0">
        <references count="1">
          <reference field="1" count="1">
            <x v="14"/>
          </reference>
        </references>
      </pivotArea>
    </format>
    <format dxfId="19760">
      <pivotArea dataOnly="0" labelOnly="1" fieldPosition="0">
        <references count="1">
          <reference field="2" count="19">
            <x v="102"/>
            <x v="103"/>
            <x v="110"/>
            <x v="117"/>
            <x v="124"/>
            <x v="128"/>
            <x v="146"/>
            <x v="154"/>
            <x v="261"/>
            <x v="296"/>
            <x v="308"/>
            <x v="309"/>
            <x v="323"/>
            <x v="387"/>
            <x v="469"/>
            <x v="517"/>
            <x v="524"/>
            <x v="540"/>
            <x v="549"/>
          </reference>
        </references>
      </pivotArea>
    </format>
    <format dxfId="19759">
      <pivotArea dataOnly="0" labelOnly="1" fieldPosition="0">
        <references count="1">
          <reference field="2" count="19">
            <x v="102"/>
            <x v="103"/>
            <x v="110"/>
            <x v="117"/>
            <x v="124"/>
            <x v="128"/>
            <x v="146"/>
            <x v="154"/>
            <x v="261"/>
            <x v="296"/>
            <x v="308"/>
            <x v="309"/>
            <x v="323"/>
            <x v="387"/>
            <x v="469"/>
            <x v="517"/>
            <x v="524"/>
            <x v="540"/>
            <x v="549"/>
          </reference>
        </references>
      </pivotArea>
    </format>
    <format dxfId="19758">
      <pivotArea dataOnly="0" labelOnly="1" outline="0" fieldPosition="0">
        <references count="1">
          <reference field="1" count="1">
            <x v="15"/>
          </reference>
        </references>
      </pivotArea>
    </format>
    <format dxfId="19757">
      <pivotArea dataOnly="0" labelOnly="1" fieldPosition="0">
        <references count="1">
          <reference field="2" count="16">
            <x v="206"/>
            <x v="221"/>
            <x v="259"/>
            <x v="267"/>
            <x v="269"/>
            <x v="306"/>
            <x v="307"/>
            <x v="321"/>
            <x v="332"/>
            <x v="341"/>
            <x v="356"/>
            <x v="357"/>
            <x v="362"/>
            <x v="380"/>
            <x v="383"/>
            <x v="545"/>
          </reference>
        </references>
      </pivotArea>
    </format>
    <format dxfId="19756">
      <pivotArea dataOnly="0" labelOnly="1" fieldPosition="0">
        <references count="1">
          <reference field="2" count="16">
            <x v="206"/>
            <x v="221"/>
            <x v="259"/>
            <x v="267"/>
            <x v="269"/>
            <x v="306"/>
            <x v="307"/>
            <x v="321"/>
            <x v="332"/>
            <x v="341"/>
            <x v="356"/>
            <x v="357"/>
            <x v="362"/>
            <x v="380"/>
            <x v="383"/>
            <x v="545"/>
          </reference>
        </references>
      </pivotArea>
    </format>
    <format dxfId="19755">
      <pivotArea dataOnly="0" labelOnly="1" outline="0" fieldPosition="0">
        <references count="1">
          <reference field="1" count="1">
            <x v="16"/>
          </reference>
        </references>
      </pivotArea>
    </format>
    <format dxfId="19754">
      <pivotArea dataOnly="0" labelOnly="1" fieldPosition="0">
        <references count="1">
          <reference field="2" count="9">
            <x v="125"/>
            <x v="126"/>
            <x v="127"/>
            <x v="142"/>
            <x v="147"/>
            <x v="255"/>
            <x v="275"/>
            <x v="301"/>
            <x v="382"/>
          </reference>
        </references>
      </pivotArea>
    </format>
    <format dxfId="19753">
      <pivotArea dataOnly="0" labelOnly="1" fieldPosition="0">
        <references count="1">
          <reference field="2" count="9">
            <x v="125"/>
            <x v="126"/>
            <x v="127"/>
            <x v="142"/>
            <x v="147"/>
            <x v="255"/>
            <x v="275"/>
            <x v="301"/>
            <x v="382"/>
          </reference>
        </references>
      </pivotArea>
    </format>
    <format dxfId="19752">
      <pivotArea dataOnly="0" labelOnly="1" outline="0" fieldPosition="0">
        <references count="1">
          <reference field="1" count="1">
            <x v="17"/>
          </reference>
        </references>
      </pivotArea>
    </format>
    <format dxfId="19751">
      <pivotArea dataOnly="0" labelOnly="1" fieldPosition="0">
        <references count="1">
          <reference field="2" count="16">
            <x v="7"/>
            <x v="9"/>
            <x v="48"/>
            <x v="56"/>
            <x v="98"/>
            <x v="130"/>
            <x v="190"/>
            <x v="205"/>
            <x v="312"/>
            <x v="313"/>
            <x v="494"/>
            <x v="496"/>
            <x v="510"/>
            <x v="520"/>
            <x v="522"/>
            <x v="527"/>
          </reference>
        </references>
      </pivotArea>
    </format>
    <format dxfId="19750">
      <pivotArea dataOnly="0" labelOnly="1" fieldPosition="0">
        <references count="1">
          <reference field="2" count="16">
            <x v="7"/>
            <x v="9"/>
            <x v="48"/>
            <x v="56"/>
            <x v="98"/>
            <x v="130"/>
            <x v="190"/>
            <x v="205"/>
            <x v="312"/>
            <x v="313"/>
            <x v="494"/>
            <x v="496"/>
            <x v="510"/>
            <x v="520"/>
            <x v="522"/>
            <x v="527"/>
          </reference>
        </references>
      </pivotArea>
    </format>
    <format dxfId="19749">
      <pivotArea dataOnly="0" labelOnly="1" outline="0" fieldPosition="0">
        <references count="1">
          <reference field="1" count="1">
            <x v="18"/>
          </reference>
        </references>
      </pivotArea>
    </format>
    <format dxfId="19748">
      <pivotArea dataOnly="0" labelOnly="1" fieldPosition="0">
        <references count="1">
          <reference field="2" count="17">
            <x v="16"/>
            <x v="35"/>
            <x v="152"/>
            <x v="177"/>
            <x v="210"/>
            <x v="213"/>
            <x v="270"/>
            <x v="290"/>
            <x v="424"/>
            <x v="444"/>
            <x v="448"/>
            <x v="449"/>
            <x v="450"/>
            <x v="458"/>
            <x v="459"/>
            <x v="460"/>
            <x v="499"/>
          </reference>
        </references>
      </pivotArea>
    </format>
    <format dxfId="19747">
      <pivotArea dataOnly="0" labelOnly="1" fieldPosition="0">
        <references count="1">
          <reference field="2" count="17">
            <x v="16"/>
            <x v="35"/>
            <x v="152"/>
            <x v="177"/>
            <x v="210"/>
            <x v="213"/>
            <x v="270"/>
            <x v="290"/>
            <x v="424"/>
            <x v="444"/>
            <x v="448"/>
            <x v="449"/>
            <x v="450"/>
            <x v="458"/>
            <x v="459"/>
            <x v="460"/>
            <x v="499"/>
          </reference>
        </references>
      </pivotArea>
    </format>
    <format dxfId="19746">
      <pivotArea dataOnly="0" labelOnly="1" outline="0" fieldPosition="0">
        <references count="1">
          <reference field="1" count="1">
            <x v="19"/>
          </reference>
        </references>
      </pivotArea>
    </format>
    <format dxfId="19745">
      <pivotArea dataOnly="0" labelOnly="1" fieldPosition="0">
        <references count="1">
          <reference field="2" count="9">
            <x v="46"/>
            <x v="60"/>
            <x v="71"/>
            <x v="76"/>
            <x v="129"/>
            <x v="144"/>
            <x v="148"/>
            <x v="264"/>
            <x v="319"/>
          </reference>
        </references>
      </pivotArea>
    </format>
    <format dxfId="19744">
      <pivotArea dataOnly="0" labelOnly="1" fieldPosition="0">
        <references count="1">
          <reference field="2" count="9">
            <x v="46"/>
            <x v="60"/>
            <x v="71"/>
            <x v="76"/>
            <x v="129"/>
            <x v="144"/>
            <x v="148"/>
            <x v="264"/>
            <x v="319"/>
          </reference>
        </references>
      </pivotArea>
    </format>
    <format dxfId="19743">
      <pivotArea dataOnly="0" labelOnly="1" outline="0" fieldPosition="0">
        <references count="1">
          <reference field="1" count="1">
            <x v="20"/>
          </reference>
        </references>
      </pivotArea>
    </format>
    <format dxfId="19742">
      <pivotArea dataOnly="0" labelOnly="1" fieldPosition="0">
        <references count="1">
          <reference field="2" count="50">
            <x v="10"/>
            <x v="11"/>
            <x v="22"/>
            <x v="57"/>
            <x v="78"/>
            <x v="92"/>
            <x v="104"/>
            <x v="107"/>
            <x v="142"/>
            <x v="173"/>
            <x v="191"/>
            <x v="195"/>
            <x v="202"/>
            <x v="230"/>
            <x v="233"/>
            <x v="234"/>
            <x v="235"/>
            <x v="236"/>
            <x v="237"/>
            <x v="238"/>
            <x v="239"/>
            <x v="240"/>
            <x v="241"/>
            <x v="242"/>
            <x v="254"/>
            <x v="282"/>
            <x v="294"/>
            <x v="305"/>
            <x v="324"/>
            <x v="326"/>
            <x v="327"/>
            <x v="328"/>
            <x v="339"/>
            <x v="342"/>
            <x v="343"/>
            <x v="344"/>
            <x v="345"/>
            <x v="346"/>
            <x v="350"/>
            <x v="351"/>
            <x v="352"/>
            <x v="355"/>
            <x v="358"/>
            <x v="360"/>
            <x v="365"/>
            <x v="366"/>
            <x v="371"/>
            <x v="374"/>
            <x v="378"/>
            <x v="438"/>
          </reference>
        </references>
      </pivotArea>
    </format>
    <format dxfId="19741">
      <pivotArea dataOnly="0" labelOnly="1" fieldPosition="0">
        <references count="1">
          <reference field="2" count="6">
            <x v="503"/>
            <x v="513"/>
            <x v="525"/>
            <x v="528"/>
            <x v="529"/>
            <x v="530"/>
          </reference>
        </references>
      </pivotArea>
    </format>
    <format dxfId="19740">
      <pivotArea dataOnly="0" labelOnly="1" fieldPosition="0">
        <references count="1">
          <reference field="2" count="50">
            <x v="10"/>
            <x v="11"/>
            <x v="22"/>
            <x v="57"/>
            <x v="78"/>
            <x v="92"/>
            <x v="104"/>
            <x v="107"/>
            <x v="142"/>
            <x v="173"/>
            <x v="191"/>
            <x v="195"/>
            <x v="202"/>
            <x v="230"/>
            <x v="233"/>
            <x v="234"/>
            <x v="235"/>
            <x v="236"/>
            <x v="237"/>
            <x v="238"/>
            <x v="239"/>
            <x v="240"/>
            <x v="241"/>
            <x v="242"/>
            <x v="254"/>
            <x v="282"/>
            <x v="294"/>
            <x v="305"/>
            <x v="324"/>
            <x v="326"/>
            <x v="327"/>
            <x v="328"/>
            <x v="339"/>
            <x v="342"/>
            <x v="343"/>
            <x v="344"/>
            <x v="345"/>
            <x v="346"/>
            <x v="350"/>
            <x v="351"/>
            <x v="352"/>
            <x v="355"/>
            <x v="358"/>
            <x v="360"/>
            <x v="365"/>
            <x v="366"/>
            <x v="371"/>
            <x v="374"/>
            <x v="378"/>
            <x v="438"/>
          </reference>
        </references>
      </pivotArea>
    </format>
    <format dxfId="19739">
      <pivotArea dataOnly="0" labelOnly="1" fieldPosition="0">
        <references count="1">
          <reference field="2" count="6">
            <x v="503"/>
            <x v="513"/>
            <x v="525"/>
            <x v="528"/>
            <x v="529"/>
            <x v="530"/>
          </reference>
        </references>
      </pivotArea>
    </format>
    <format dxfId="19738">
      <pivotArea dataOnly="0" labelOnly="1" outline="0" fieldPosition="0">
        <references count="1">
          <reference field="1" count="1">
            <x v="21"/>
          </reference>
        </references>
      </pivotArea>
    </format>
    <format dxfId="19737">
      <pivotArea dataOnly="0" labelOnly="1" fieldPosition="0">
        <references count="1">
          <reference field="2" count="7">
            <x v="200"/>
            <x v="266"/>
            <x v="333"/>
            <x v="342"/>
            <x v="354"/>
            <x v="372"/>
            <x v="384"/>
          </reference>
        </references>
      </pivotArea>
    </format>
    <format dxfId="19736">
      <pivotArea dataOnly="0" labelOnly="1" fieldPosition="0">
        <references count="1">
          <reference field="2" count="7">
            <x v="200"/>
            <x v="266"/>
            <x v="333"/>
            <x v="342"/>
            <x v="354"/>
            <x v="372"/>
            <x v="384"/>
          </reference>
        </references>
      </pivotArea>
    </format>
    <format dxfId="19735">
      <pivotArea dataOnly="0" labelOnly="1" outline="0" fieldPosition="0">
        <references count="1">
          <reference field="1" count="1">
            <x v="22"/>
          </reference>
        </references>
      </pivotArea>
    </format>
    <format dxfId="19734">
      <pivotArea dataOnly="0" labelOnly="1" outline="0" fieldPosition="0">
        <references count="1">
          <reference field="1" count="1">
            <x v="23"/>
          </reference>
        </references>
      </pivotArea>
    </format>
    <format dxfId="19733">
      <pivotArea dataOnly="0" labelOnly="1" fieldPosition="0">
        <references count="1">
          <reference field="2" count="24">
            <x v="14"/>
            <x v="37"/>
            <x v="49"/>
            <x v="50"/>
            <x v="53"/>
            <x v="58"/>
            <x v="67"/>
            <x v="74"/>
            <x v="133"/>
            <x v="138"/>
            <x v="161"/>
            <x v="165"/>
            <x v="182"/>
            <x v="189"/>
            <x v="274"/>
            <x v="317"/>
            <x v="318"/>
            <x v="392"/>
            <x v="394"/>
            <x v="399"/>
            <x v="400"/>
            <x v="404"/>
            <x v="432"/>
            <x v="551"/>
          </reference>
        </references>
      </pivotArea>
    </format>
    <format dxfId="19732">
      <pivotArea dataOnly="0" labelOnly="1" fieldPosition="0">
        <references count="1">
          <reference field="2" count="24">
            <x v="14"/>
            <x v="37"/>
            <x v="49"/>
            <x v="50"/>
            <x v="53"/>
            <x v="58"/>
            <x v="67"/>
            <x v="74"/>
            <x v="133"/>
            <x v="138"/>
            <x v="161"/>
            <x v="165"/>
            <x v="182"/>
            <x v="189"/>
            <x v="274"/>
            <x v="317"/>
            <x v="318"/>
            <x v="392"/>
            <x v="394"/>
            <x v="399"/>
            <x v="400"/>
            <x v="404"/>
            <x v="432"/>
            <x v="551"/>
          </reference>
        </references>
      </pivotArea>
    </format>
    <format dxfId="19731">
      <pivotArea dataOnly="0" labelOnly="1" outline="0" fieldPosition="0">
        <references count="1">
          <reference field="1" count="1">
            <x v="24"/>
          </reference>
        </references>
      </pivotArea>
    </format>
    <format dxfId="19730">
      <pivotArea dataOnly="0" labelOnly="1" fieldPosition="0">
        <references count="1">
          <reference field="2" count="19">
            <x v="41"/>
            <x v="47"/>
            <x v="63"/>
            <x v="93"/>
            <x v="113"/>
            <x v="114"/>
            <x v="134"/>
            <x v="141"/>
            <x v="158"/>
            <x v="170"/>
            <x v="197"/>
            <x v="209"/>
            <x v="244"/>
            <x v="389"/>
            <x v="420"/>
            <x v="427"/>
            <x v="505"/>
            <x v="523"/>
            <x v="531"/>
          </reference>
        </references>
      </pivotArea>
    </format>
    <format dxfId="19729">
      <pivotArea dataOnly="0" labelOnly="1" fieldPosition="0">
        <references count="1">
          <reference field="2" count="19">
            <x v="41"/>
            <x v="47"/>
            <x v="63"/>
            <x v="93"/>
            <x v="113"/>
            <x v="114"/>
            <x v="134"/>
            <x v="141"/>
            <x v="158"/>
            <x v="170"/>
            <x v="197"/>
            <x v="209"/>
            <x v="244"/>
            <x v="389"/>
            <x v="420"/>
            <x v="427"/>
            <x v="505"/>
            <x v="523"/>
            <x v="531"/>
          </reference>
        </references>
      </pivotArea>
    </format>
    <format dxfId="19728">
      <pivotArea dataOnly="0" labelOnly="1" outline="0" fieldPosition="0">
        <references count="1">
          <reference field="1" count="1">
            <x v="25"/>
          </reference>
        </references>
      </pivotArea>
    </format>
    <format dxfId="19727">
      <pivotArea dataOnly="0" labelOnly="1" fieldPosition="0">
        <references count="1">
          <reference field="2" count="16">
            <x v="19"/>
            <x v="75"/>
            <x v="119"/>
            <x v="155"/>
            <x v="246"/>
            <x v="260"/>
            <x v="278"/>
            <x v="279"/>
            <x v="286"/>
            <x v="289"/>
            <x v="300"/>
            <x v="365"/>
            <x v="415"/>
            <x v="447"/>
            <x v="462"/>
            <x v="465"/>
          </reference>
        </references>
      </pivotArea>
    </format>
    <format dxfId="19726">
      <pivotArea dataOnly="0" labelOnly="1" fieldPosition="0">
        <references count="1">
          <reference field="2" count="16">
            <x v="19"/>
            <x v="75"/>
            <x v="119"/>
            <x v="155"/>
            <x v="246"/>
            <x v="260"/>
            <x v="278"/>
            <x v="279"/>
            <x v="286"/>
            <x v="289"/>
            <x v="300"/>
            <x v="365"/>
            <x v="415"/>
            <x v="447"/>
            <x v="462"/>
            <x v="465"/>
          </reference>
        </references>
      </pivotArea>
    </format>
    <format dxfId="19725">
      <pivotArea dataOnly="0" labelOnly="1" fieldPosition="0">
        <references count="1">
          <reference field="2" count="7">
            <x v="54"/>
            <x v="211"/>
            <x v="212"/>
            <x v="291"/>
            <x v="418"/>
            <x v="455"/>
            <x v="464"/>
          </reference>
        </references>
      </pivotArea>
    </format>
    <format dxfId="19724">
      <pivotArea dataOnly="0" labelOnly="1" fieldPosition="0">
        <references count="1">
          <reference field="2" count="7">
            <x v="54"/>
            <x v="211"/>
            <x v="212"/>
            <x v="291"/>
            <x v="418"/>
            <x v="455"/>
            <x v="464"/>
          </reference>
        </references>
      </pivotArea>
    </format>
    <format dxfId="19723">
      <pivotArea dataOnly="0" labelOnly="1" fieldPosition="0">
        <references count="1">
          <reference field="2" count="11">
            <x v="47"/>
            <x v="62"/>
            <x v="149"/>
            <x v="223"/>
            <x v="245"/>
            <x v="247"/>
            <x v="248"/>
            <x v="295"/>
            <x v="433"/>
            <x v="521"/>
            <x v="546"/>
          </reference>
        </references>
      </pivotArea>
    </format>
    <format dxfId="19722">
      <pivotArea dataOnly="0" labelOnly="1" fieldPosition="0">
        <references count="1">
          <reference field="2" count="11">
            <x v="47"/>
            <x v="62"/>
            <x v="149"/>
            <x v="223"/>
            <x v="245"/>
            <x v="247"/>
            <x v="248"/>
            <x v="295"/>
            <x v="433"/>
            <x v="521"/>
            <x v="546"/>
          </reference>
        </references>
      </pivotArea>
    </format>
    <format dxfId="19721">
      <pivotArea dataOnly="0" labelOnly="1" outline="0" fieldPosition="0">
        <references count="1">
          <reference field="1" count="1">
            <x v="27"/>
          </reference>
        </references>
      </pivotArea>
    </format>
    <format dxfId="19720">
      <pivotArea dataOnly="0" labelOnly="1" fieldPosition="0">
        <references count="1">
          <reference field="2" count="10">
            <x v="29"/>
            <x v="38"/>
            <x v="39"/>
            <x v="44"/>
            <x v="111"/>
            <x v="140"/>
            <x v="181"/>
            <x v="201"/>
            <x v="509"/>
            <x v="532"/>
          </reference>
        </references>
      </pivotArea>
    </format>
    <format dxfId="19719">
      <pivotArea dataOnly="0" labelOnly="1" fieldPosition="0">
        <references count="1">
          <reference field="2" count="10">
            <x v="29"/>
            <x v="38"/>
            <x v="39"/>
            <x v="44"/>
            <x v="111"/>
            <x v="140"/>
            <x v="181"/>
            <x v="201"/>
            <x v="509"/>
            <x v="532"/>
          </reference>
        </references>
      </pivotArea>
    </format>
    <format dxfId="19718">
      <pivotArea dataOnly="0" labelOnly="1" outline="0" fieldPosition="0">
        <references count="1">
          <reference field="1" count="1">
            <x v="28"/>
          </reference>
        </references>
      </pivotArea>
    </format>
    <format dxfId="19717">
      <pivotArea dataOnly="0" labelOnly="1" fieldPosition="0">
        <references count="1">
          <reference field="2" count="12">
            <x v="255"/>
            <x v="256"/>
            <x v="257"/>
            <x v="265"/>
            <x v="266"/>
            <x v="277"/>
            <x v="281"/>
            <x v="284"/>
            <x v="445"/>
            <x v="446"/>
            <x v="456"/>
            <x v="457"/>
          </reference>
        </references>
      </pivotArea>
    </format>
    <format dxfId="19716">
      <pivotArea dataOnly="0" labelOnly="1" fieldPosition="0">
        <references count="1">
          <reference field="2" count="12">
            <x v="255"/>
            <x v="256"/>
            <x v="257"/>
            <x v="265"/>
            <x v="266"/>
            <x v="277"/>
            <x v="281"/>
            <x v="284"/>
            <x v="445"/>
            <x v="446"/>
            <x v="456"/>
            <x v="457"/>
          </reference>
        </references>
      </pivotArea>
    </format>
    <format dxfId="19715">
      <pivotArea dataOnly="0" labelOnly="1" outline="0" fieldPosition="0">
        <references count="1">
          <reference field="1" count="1">
            <x v="29"/>
          </reference>
        </references>
      </pivotArea>
    </format>
    <format dxfId="19714">
      <pivotArea dataOnly="0" labelOnly="1" grandRow="1" outline="0" fieldPosition="0"/>
    </format>
    <format dxfId="19713">
      <pivotArea dataOnly="0" labelOnly="1" grandRow="1" outline="0" fieldPosition="0"/>
    </format>
    <format dxfId="19712">
      <pivotArea dataOnly="0" labelOnly="1" fieldPosition="0">
        <references count="1">
          <reference field="2" count="4">
            <x v="26"/>
            <x v="194"/>
            <x v="226"/>
            <x v="361"/>
          </reference>
        </references>
      </pivotArea>
    </format>
    <format dxfId="19711">
      <pivotArea dataOnly="0" labelOnly="1" fieldPosition="0">
        <references count="1">
          <reference field="2" count="4">
            <x v="26"/>
            <x v="194"/>
            <x v="226"/>
            <x v="361"/>
          </reference>
        </references>
      </pivotArea>
    </format>
    <format dxfId="19710">
      <pivotArea dataOnly="0" labelOnly="1" outline="0" fieldPosition="0">
        <references count="1">
          <reference field="1" count="1">
            <x v="30"/>
          </reference>
        </references>
      </pivotArea>
    </format>
    <format dxfId="19709">
      <pivotArea dataOnly="0" labelOnly="1" fieldPosition="0">
        <references count="1">
          <reference field="2" count="7">
            <x v="77"/>
            <x v="326"/>
            <x v="329"/>
            <x v="353"/>
            <x v="443"/>
            <x v="507"/>
            <x v="539"/>
          </reference>
        </references>
      </pivotArea>
    </format>
    <format dxfId="19708">
      <pivotArea dataOnly="0" labelOnly="1" fieldPosition="0">
        <references count="1">
          <reference field="2" count="7">
            <x v="77"/>
            <x v="326"/>
            <x v="329"/>
            <x v="353"/>
            <x v="443"/>
            <x v="507"/>
            <x v="539"/>
          </reference>
        </references>
      </pivotArea>
    </format>
    <format dxfId="19707">
      <pivotArea dataOnly="0" labelOnly="1" outline="0" fieldPosition="0">
        <references count="1">
          <reference field="1" count="1">
            <x v="31"/>
          </reference>
        </references>
      </pivotArea>
    </format>
    <format dxfId="19706">
      <pivotArea dataOnly="0" labelOnly="1" fieldPosition="0">
        <references count="1">
          <reference field="2" count="12">
            <x v="86"/>
            <x v="135"/>
            <x v="175"/>
            <x v="334"/>
            <x v="375"/>
            <x v="419"/>
            <x v="435"/>
            <x v="497"/>
            <x v="500"/>
            <x v="514"/>
            <x v="534"/>
            <x v="537"/>
          </reference>
        </references>
      </pivotArea>
    </format>
    <format dxfId="19705">
      <pivotArea dataOnly="0" labelOnly="1" fieldPosition="0">
        <references count="1">
          <reference field="2" count="12">
            <x v="86"/>
            <x v="135"/>
            <x v="175"/>
            <x v="334"/>
            <x v="375"/>
            <x v="419"/>
            <x v="435"/>
            <x v="497"/>
            <x v="500"/>
            <x v="514"/>
            <x v="534"/>
            <x v="537"/>
          </reference>
        </references>
      </pivotArea>
    </format>
    <format dxfId="19704">
      <pivotArea dataOnly="0" labelOnly="1" outline="0" fieldPosition="0">
        <references count="1">
          <reference field="1" count="1">
            <x v="32"/>
          </reference>
        </references>
      </pivotArea>
    </format>
    <format dxfId="19703">
      <pivotArea dataOnly="0" labelOnly="1" fieldPosition="0">
        <references count="1">
          <reference field="2" count="3">
            <x v="8"/>
            <x v="51"/>
            <x v="492"/>
          </reference>
        </references>
      </pivotArea>
    </format>
    <format dxfId="19702">
      <pivotArea dataOnly="0" labelOnly="1" fieldPosition="0">
        <references count="1">
          <reference field="2" count="3">
            <x v="8"/>
            <x v="51"/>
            <x v="492"/>
          </reference>
        </references>
      </pivotArea>
    </format>
    <format dxfId="19701">
      <pivotArea dataOnly="0" labelOnly="1" outline="0" fieldPosition="0">
        <references count="1">
          <reference field="1" count="1">
            <x v="33"/>
          </reference>
        </references>
      </pivotArea>
    </format>
    <format dxfId="19700">
      <pivotArea dataOnly="0" labelOnly="1" fieldPosition="0">
        <references count="1">
          <reference field="2" count="7">
            <x v="243"/>
            <x v="254"/>
            <x v="276"/>
            <x v="297"/>
            <x v="298"/>
            <x v="349"/>
            <x v="393"/>
          </reference>
        </references>
      </pivotArea>
    </format>
    <format dxfId="19699">
      <pivotArea dataOnly="0" labelOnly="1" fieldPosition="0">
        <references count="1">
          <reference field="2" count="7">
            <x v="243"/>
            <x v="254"/>
            <x v="276"/>
            <x v="297"/>
            <x v="298"/>
            <x v="349"/>
            <x v="393"/>
          </reference>
        </references>
      </pivotArea>
    </format>
    <format dxfId="19698">
      <pivotArea dataOnly="0" labelOnly="1" outline="0" fieldPosition="0">
        <references count="1">
          <reference field="1" count="1">
            <x v="34"/>
          </reference>
        </references>
      </pivotArea>
    </format>
    <format dxfId="19697">
      <pivotArea dataOnly="0" labelOnly="1" fieldPosition="0">
        <references count="1">
          <reference field="2" count="26">
            <x v="70"/>
            <x v="255"/>
            <x v="417"/>
            <x v="428"/>
            <x v="429"/>
            <x v="430"/>
            <x v="431"/>
            <x v="458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</reference>
        </references>
      </pivotArea>
    </format>
    <format dxfId="19696">
      <pivotArea dataOnly="0" labelOnly="1" fieldPosition="0">
        <references count="1">
          <reference field="2" count="26">
            <x v="70"/>
            <x v="255"/>
            <x v="417"/>
            <x v="428"/>
            <x v="429"/>
            <x v="430"/>
            <x v="431"/>
            <x v="458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</reference>
        </references>
      </pivotArea>
    </format>
    <format dxfId="19695">
      <pivotArea dataOnly="0" labelOnly="1" outline="0" fieldPosition="0">
        <references count="1">
          <reference field="1" count="1">
            <x v="35"/>
          </reference>
        </references>
      </pivotArea>
    </format>
    <format dxfId="19694">
      <pivotArea dataOnly="0" labelOnly="1" fieldPosition="0">
        <references count="1">
          <reference field="2" count="13">
            <x v="81"/>
            <x v="136"/>
            <x v="137"/>
            <x v="156"/>
            <x v="159"/>
            <x v="262"/>
            <x v="266"/>
            <x v="302"/>
            <x v="381"/>
            <x v="390"/>
            <x v="422"/>
            <x v="436"/>
            <x v="547"/>
          </reference>
        </references>
      </pivotArea>
    </format>
    <format dxfId="19693">
      <pivotArea dataOnly="0" labelOnly="1" fieldPosition="0">
        <references count="1">
          <reference field="2" count="13">
            <x v="81"/>
            <x v="136"/>
            <x v="137"/>
            <x v="156"/>
            <x v="159"/>
            <x v="262"/>
            <x v="266"/>
            <x v="302"/>
            <x v="381"/>
            <x v="390"/>
            <x v="422"/>
            <x v="436"/>
            <x v="547"/>
          </reference>
        </references>
      </pivotArea>
    </format>
    <format dxfId="19692">
      <pivotArea dataOnly="0" labelOnly="1" outline="0" fieldPosition="0">
        <references count="1">
          <reference field="1" count="1">
            <x v="36"/>
          </reference>
        </references>
      </pivotArea>
    </format>
    <format dxfId="19691">
      <pivotArea dataOnly="0" labelOnly="1" fieldPosition="0">
        <references count="1">
          <reference field="2" count="2">
            <x v="59"/>
            <x v="188"/>
          </reference>
        </references>
      </pivotArea>
    </format>
    <format dxfId="19690">
      <pivotArea dataOnly="0" labelOnly="1" fieldPosition="0">
        <references count="1">
          <reference field="2" count="2">
            <x v="59"/>
            <x v="188"/>
          </reference>
        </references>
      </pivotArea>
    </format>
    <format dxfId="19689">
      <pivotArea dataOnly="0" labelOnly="1" outline="0" fieldPosition="0">
        <references count="1">
          <reference field="1" count="1">
            <x v="37"/>
          </reference>
        </references>
      </pivotArea>
    </format>
    <format dxfId="19688">
      <pivotArea dataOnly="0" labelOnly="1" fieldPosition="0">
        <references count="1">
          <reference field="2" count="5">
            <x v="106"/>
            <x v="451"/>
            <x v="538"/>
            <x v="542"/>
            <x v="544"/>
          </reference>
        </references>
      </pivotArea>
    </format>
    <format dxfId="19687">
      <pivotArea dataOnly="0" labelOnly="1" fieldPosition="0">
        <references count="1">
          <reference field="2" count="5">
            <x v="106"/>
            <x v="451"/>
            <x v="538"/>
            <x v="542"/>
            <x v="544"/>
          </reference>
        </references>
      </pivotArea>
    </format>
    <format dxfId="19686">
      <pivotArea dataOnly="0" labelOnly="1" outline="0" fieldPosition="0">
        <references count="1">
          <reference field="1" count="1">
            <x v="38"/>
          </reference>
        </references>
      </pivotArea>
    </format>
    <format dxfId="19685">
      <pivotArea dataOnly="0" labelOnly="1" fieldPosition="0">
        <references count="1">
          <reference field="2" count="12">
            <x v="6"/>
            <x v="31"/>
            <x v="97"/>
            <x v="100"/>
            <x v="120"/>
            <x v="132"/>
            <x v="179"/>
            <x v="311"/>
            <x v="322"/>
            <x v="337"/>
            <x v="470"/>
            <x v="533"/>
          </reference>
        </references>
      </pivotArea>
    </format>
    <format dxfId="19684">
      <pivotArea dataOnly="0" labelOnly="1" fieldPosition="0">
        <references count="1">
          <reference field="2" count="12">
            <x v="6"/>
            <x v="31"/>
            <x v="97"/>
            <x v="100"/>
            <x v="120"/>
            <x v="132"/>
            <x v="179"/>
            <x v="311"/>
            <x v="322"/>
            <x v="337"/>
            <x v="470"/>
            <x v="533"/>
          </reference>
        </references>
      </pivotArea>
    </format>
    <format dxfId="19683">
      <pivotArea dataOnly="0" labelOnly="1" outline="0" fieldPosition="0">
        <references count="1">
          <reference field="1" count="1">
            <x v="39"/>
          </reference>
        </references>
      </pivotArea>
    </format>
    <format dxfId="19682">
      <pivotArea dataOnly="0" labelOnly="1" fieldPosition="0">
        <references count="1">
          <reference field="2" count="9">
            <x v="24"/>
            <x v="268"/>
            <x v="271"/>
            <x v="272"/>
            <x v="283"/>
            <x v="288"/>
            <x v="292"/>
            <x v="310"/>
            <x v="461"/>
          </reference>
        </references>
      </pivotArea>
    </format>
    <format dxfId="19681">
      <pivotArea dataOnly="0" labelOnly="1" fieldPosition="0">
        <references count="1">
          <reference field="2" count="9">
            <x v="24"/>
            <x v="268"/>
            <x v="271"/>
            <x v="272"/>
            <x v="283"/>
            <x v="288"/>
            <x v="292"/>
            <x v="310"/>
            <x v="461"/>
          </reference>
        </references>
      </pivotArea>
    </format>
    <format dxfId="19680">
      <pivotArea dataOnly="0" labelOnly="1" outline="0" fieldPosition="0">
        <references count="1">
          <reference field="1" count="1">
            <x v="40"/>
          </reference>
        </references>
      </pivotArea>
    </format>
    <format dxfId="19679">
      <pivotArea dataOnly="0" labelOnly="1" fieldPosition="0">
        <references count="1">
          <reference field="2" count="7">
            <x v="72"/>
            <x v="150"/>
            <x v="162"/>
            <x v="388"/>
            <x v="440"/>
            <x v="441"/>
            <x v="512"/>
          </reference>
        </references>
      </pivotArea>
    </format>
    <format dxfId="19678">
      <pivotArea dataOnly="0" labelOnly="1" fieldPosition="0">
        <references count="1">
          <reference field="2" count="7">
            <x v="72"/>
            <x v="150"/>
            <x v="162"/>
            <x v="388"/>
            <x v="440"/>
            <x v="441"/>
            <x v="512"/>
          </reference>
        </references>
      </pivotArea>
    </format>
    <format dxfId="19677">
      <pivotArea dataOnly="0" labelOnly="1" outline="0" fieldPosition="0">
        <references count="1">
          <reference field="1" count="1">
            <x v="41"/>
          </reference>
        </references>
      </pivotArea>
    </format>
    <format dxfId="19676">
      <pivotArea dataOnly="0" labelOnly="1" fieldPosition="0">
        <references count="1">
          <reference field="2" count="6">
            <x v="17"/>
            <x v="113"/>
            <x v="222"/>
            <x v="434"/>
            <x v="502"/>
            <x v="553"/>
          </reference>
        </references>
      </pivotArea>
    </format>
    <format dxfId="19675">
      <pivotArea dataOnly="0" labelOnly="1" fieldPosition="0">
        <references count="1">
          <reference field="2" count="6">
            <x v="17"/>
            <x v="113"/>
            <x v="222"/>
            <x v="434"/>
            <x v="502"/>
            <x v="553"/>
          </reference>
        </references>
      </pivotArea>
    </format>
    <format dxfId="19674">
      <pivotArea dataOnly="0" labelOnly="1" outline="0" fieldPosition="0">
        <references count="1">
          <reference field="1" count="1">
            <x v="42"/>
          </reference>
        </references>
      </pivotArea>
    </format>
    <format dxfId="19673">
      <pivotArea dataOnly="0" labelOnly="1" outline="0" fieldPosition="0">
        <references count="1">
          <reference field="1" count="1">
            <x v="0"/>
          </reference>
        </references>
      </pivotArea>
    </format>
    <format dxfId="19672">
      <pivotArea dataOnly="0" labelOnly="1" fieldPosition="0">
        <references count="1">
          <reference field="2" count="1">
            <x v="3"/>
          </reference>
        </references>
      </pivotArea>
    </format>
    <format dxfId="19671">
      <pivotArea dataOnly="0" labelOnly="1" fieldPosition="0">
        <references count="2">
          <reference field="2" count="1" selected="0">
            <x v="3"/>
          </reference>
          <reference field="3" count="1">
            <x v="3"/>
          </reference>
        </references>
      </pivotArea>
    </format>
    <format dxfId="19670">
      <pivotArea dataOnly="0" labelOnly="1" fieldPosition="0">
        <references count="3">
          <reference field="2" count="1" selected="0">
            <x v="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669">
      <pivotArea dataOnly="0" labelOnly="1" fieldPosition="0">
        <references count="4">
          <reference field="2" count="1" selected="0">
            <x v="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668">
      <pivotArea dataOnly="0" labelOnly="1" fieldPosition="0">
        <references count="6">
          <reference field="2" count="1" selected="0">
            <x v="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9667">
      <pivotArea dataOnly="0" labelOnly="1" fieldPosition="0">
        <references count="1">
          <reference field="2" count="21">
            <x v="3"/>
            <x v="5"/>
            <x v="15"/>
            <x v="34"/>
            <x v="65"/>
            <x v="95"/>
            <x v="99"/>
            <x v="101"/>
            <x v="112"/>
            <x v="116"/>
            <x v="121"/>
            <x v="166"/>
            <x v="184"/>
            <x v="196"/>
            <x v="315"/>
            <x v="398"/>
            <x v="411"/>
            <x v="414"/>
            <x v="463"/>
            <x v="472"/>
            <x v="515"/>
          </reference>
        </references>
      </pivotArea>
    </format>
    <format dxfId="19666">
      <pivotArea dataOnly="0" labelOnly="1" fieldPosition="0">
        <references count="2">
          <reference field="2" count="1" selected="0">
            <x v="3"/>
          </reference>
          <reference field="3" count="1">
            <x v="3"/>
          </reference>
        </references>
      </pivotArea>
    </format>
    <format dxfId="19665">
      <pivotArea dataOnly="0" labelOnly="1" fieldPosition="0">
        <references count="2">
          <reference field="2" count="1" selected="0">
            <x v="5"/>
          </reference>
          <reference field="3" count="1">
            <x v="5"/>
          </reference>
        </references>
      </pivotArea>
    </format>
    <format dxfId="19664">
      <pivotArea dataOnly="0" labelOnly="1" fieldPosition="0">
        <references count="2">
          <reference field="2" count="1" selected="0">
            <x v="15"/>
          </reference>
          <reference field="3" count="1">
            <x v="7"/>
          </reference>
        </references>
      </pivotArea>
    </format>
    <format dxfId="19663">
      <pivotArea dataOnly="0" labelOnly="1" fieldPosition="0">
        <references count="2">
          <reference field="2" count="1" selected="0">
            <x v="34"/>
          </reference>
          <reference field="3" count="1">
            <x v="2"/>
          </reference>
        </references>
      </pivotArea>
    </format>
    <format dxfId="19662">
      <pivotArea dataOnly="0" labelOnly="1" fieldPosition="0">
        <references count="2">
          <reference field="2" count="1" selected="0">
            <x v="95"/>
          </reference>
          <reference field="3" count="1">
            <x v="3"/>
          </reference>
        </references>
      </pivotArea>
    </format>
    <format dxfId="19661">
      <pivotArea dataOnly="0" labelOnly="1" fieldPosition="0">
        <references count="2">
          <reference field="2" count="1" selected="0">
            <x v="99"/>
          </reference>
          <reference field="3" count="1">
            <x v="5"/>
          </reference>
        </references>
      </pivotArea>
    </format>
    <format dxfId="19660">
      <pivotArea dataOnly="0" labelOnly="1" fieldPosition="0">
        <references count="2">
          <reference field="2" count="1" selected="0">
            <x v="101"/>
          </reference>
          <reference field="3" count="1">
            <x v="3"/>
          </reference>
        </references>
      </pivotArea>
    </format>
    <format dxfId="19659">
      <pivotArea dataOnly="0" labelOnly="1" fieldPosition="0">
        <references count="2">
          <reference field="2" count="1" selected="0">
            <x v="112"/>
          </reference>
          <reference field="3" count="1">
            <x v="5"/>
          </reference>
        </references>
      </pivotArea>
    </format>
    <format dxfId="19658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19657">
      <pivotArea dataOnly="0" labelOnly="1" fieldPosition="0">
        <references count="2">
          <reference field="2" count="1" selected="0">
            <x v="184"/>
          </reference>
          <reference field="3" count="1">
            <x v="5"/>
          </reference>
        </references>
      </pivotArea>
    </format>
    <format dxfId="19656">
      <pivotArea dataOnly="0" labelOnly="1" fieldPosition="0">
        <references count="2">
          <reference field="2" count="1" selected="0">
            <x v="315"/>
          </reference>
          <reference field="3" count="1">
            <x v="6"/>
          </reference>
        </references>
      </pivotArea>
    </format>
    <format dxfId="19655">
      <pivotArea dataOnly="0" labelOnly="1" fieldPosition="0">
        <references count="2">
          <reference field="2" count="1" selected="0">
            <x v="398"/>
          </reference>
          <reference field="3" count="1">
            <x v="3"/>
          </reference>
        </references>
      </pivotArea>
    </format>
    <format dxfId="19654">
      <pivotArea dataOnly="0" labelOnly="1" fieldPosition="0">
        <references count="2">
          <reference field="2" count="1" selected="0">
            <x v="414"/>
          </reference>
          <reference field="3" count="1">
            <x v="5"/>
          </reference>
        </references>
      </pivotArea>
    </format>
    <format dxfId="19653">
      <pivotArea dataOnly="0" labelOnly="1" fieldPosition="0">
        <references count="2">
          <reference field="2" count="1" selected="0">
            <x v="472"/>
          </reference>
          <reference field="3" count="1">
            <x v="3"/>
          </reference>
        </references>
      </pivotArea>
    </format>
    <format dxfId="19652">
      <pivotArea dataOnly="0" labelOnly="1" fieldPosition="0">
        <references count="2">
          <reference field="2" count="1" selected="0">
            <x v="515"/>
          </reference>
          <reference field="3" count="1">
            <x v="6"/>
          </reference>
        </references>
      </pivotArea>
    </format>
    <format dxfId="19651">
      <pivotArea dataOnly="0" labelOnly="1" fieldPosition="0">
        <references count="3">
          <reference field="2" count="1" selected="0">
            <x v="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650">
      <pivotArea dataOnly="0" labelOnly="1" fieldPosition="0">
        <references count="3">
          <reference field="2" count="1" selected="0">
            <x v="5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649">
      <pivotArea dataOnly="0" labelOnly="1" fieldPosition="0">
        <references count="3">
          <reference field="2" count="1" selected="0">
            <x v="15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9648">
      <pivotArea dataOnly="0" labelOnly="1" fieldPosition="0">
        <references count="3">
          <reference field="2" count="1" selected="0">
            <x v="65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9647">
      <pivotArea dataOnly="0" labelOnly="1" fieldPosition="0">
        <references count="3">
          <reference field="2" count="1" selected="0">
            <x v="9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646">
      <pivotArea dataOnly="0" labelOnly="1" fieldPosition="0">
        <references count="3">
          <reference field="2" count="1" selected="0">
            <x v="116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645">
      <pivotArea dataOnly="0" labelOnly="1" fieldPosition="0">
        <references count="3">
          <reference field="2" count="1" selected="0">
            <x v="121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9644">
      <pivotArea dataOnly="0" labelOnly="1" fieldPosition="0">
        <references count="3">
          <reference field="2" count="1" selected="0">
            <x v="166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19643">
      <pivotArea dataOnly="0" labelOnly="1" fieldPosition="0">
        <references count="3">
          <reference field="2" count="1" selected="0">
            <x v="184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9642">
      <pivotArea dataOnly="0" labelOnly="1" fieldPosition="0">
        <references count="3">
          <reference field="2" count="1" selected="0">
            <x v="196"/>
          </reference>
          <reference field="3" count="1" selected="0">
            <x v="5"/>
          </reference>
          <reference field="4" count="1">
            <x v="3"/>
          </reference>
        </references>
      </pivotArea>
    </format>
    <format dxfId="19641">
      <pivotArea dataOnly="0" labelOnly="1" fieldPosition="0">
        <references count="3">
          <reference field="2" count="1" selected="0">
            <x v="315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9640">
      <pivotArea dataOnly="0" labelOnly="1" fieldPosition="0">
        <references count="3">
          <reference field="2" count="1" selected="0">
            <x v="41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639">
      <pivotArea dataOnly="0" labelOnly="1" fieldPosition="0">
        <references count="3">
          <reference field="2" count="1" selected="0">
            <x v="414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9638">
      <pivotArea dataOnly="0" labelOnly="1" fieldPosition="0">
        <references count="3">
          <reference field="2" count="1" selected="0">
            <x v="47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637">
      <pivotArea dataOnly="0" labelOnly="1" fieldPosition="0">
        <references count="3">
          <reference field="2" count="1" selected="0">
            <x v="515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19636">
      <pivotArea dataOnly="0" labelOnly="1" fieldPosition="0">
        <references count="4">
          <reference field="2" count="1" selected="0">
            <x v="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635">
      <pivotArea dataOnly="0" labelOnly="1" fieldPosition="0">
        <references count="4">
          <reference field="2" count="1" selected="0">
            <x v="5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19634">
      <pivotArea dataOnly="0" labelOnly="1" fieldPosition="0">
        <references count="4">
          <reference field="2" count="1" selected="0">
            <x v="15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9633">
      <pivotArea dataOnly="0" labelOnly="1" fieldPosition="0">
        <references count="4">
          <reference field="2" count="1" selected="0">
            <x v="65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632">
      <pivotArea dataOnly="0" labelOnly="1" fieldPosition="0">
        <references count="4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631">
      <pivotArea dataOnly="0" labelOnly="1" fieldPosition="0">
        <references count="4">
          <reference field="2" count="1" selected="0">
            <x v="99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630">
      <pivotArea dataOnly="0" labelOnly="1" fieldPosition="0">
        <references count="4">
          <reference field="2" count="1" selected="0">
            <x v="10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629">
      <pivotArea dataOnly="0" labelOnly="1" fieldPosition="0">
        <references count="4">
          <reference field="2" count="1" selected="0">
            <x v="112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628">
      <pivotArea dataOnly="0" labelOnly="1" fieldPosition="0">
        <references count="4">
          <reference field="2" count="1" selected="0">
            <x v="116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4"/>
          </reference>
        </references>
      </pivotArea>
    </format>
    <format dxfId="19627">
      <pivotArea dataOnly="0" labelOnly="1" fieldPosition="0">
        <references count="4">
          <reference field="2" count="1" selected="0">
            <x v="121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626">
      <pivotArea dataOnly="0" labelOnly="1" fieldPosition="0">
        <references count="4">
          <reference field="2" count="1" selected="0">
            <x v="184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625">
      <pivotArea dataOnly="0" labelOnly="1" fieldPosition="0">
        <references count="4">
          <reference field="2" count="1" selected="0">
            <x v="196"/>
          </reference>
          <reference field="3" count="1" selected="0">
            <x v="5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19624">
      <pivotArea dataOnly="0" labelOnly="1" fieldPosition="0">
        <references count="4">
          <reference field="2" count="1" selected="0">
            <x v="315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623">
      <pivotArea dataOnly="0" labelOnly="1" fieldPosition="0">
        <references count="4">
          <reference field="2" count="1" selected="0">
            <x v="41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9622">
      <pivotArea dataOnly="0" labelOnly="1" fieldPosition="0">
        <references count="4">
          <reference field="2" count="1" selected="0">
            <x v="414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621">
      <pivotArea dataOnly="0" labelOnly="1" fieldPosition="0">
        <references count="4">
          <reference field="2" count="1" selected="0">
            <x v="47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620">
      <pivotArea dataOnly="0" labelOnly="1" fieldPosition="0">
        <references count="5">
          <reference field="2" count="1" selected="0">
            <x v="6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19619">
      <pivotArea dataOnly="0" labelOnly="1" fieldPosition="0">
        <references count="5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4"/>
          </reference>
        </references>
      </pivotArea>
    </format>
    <format dxfId="19618">
      <pivotArea dataOnly="0" labelOnly="1" fieldPosition="0">
        <references count="5">
          <reference field="2" count="1" selected="0">
            <x v="9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9617">
      <pivotArea dataOnly="0" labelOnly="1" fieldPosition="0">
        <references count="5">
          <reference field="2" count="1" selected="0">
            <x v="1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9616">
      <pivotArea dataOnly="0" labelOnly="1" fieldPosition="0">
        <references count="5">
          <reference field="2" count="1" selected="0">
            <x v="11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19615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5"/>
          </reference>
          <reference field="6" count="1">
            <x v="6"/>
          </reference>
        </references>
      </pivotArea>
    </format>
    <format dxfId="19614">
      <pivotArea dataOnly="0" labelOnly="1" fieldPosition="0">
        <references count="5">
          <reference field="2" count="1" selected="0">
            <x v="18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613">
      <pivotArea dataOnly="0" labelOnly="1" fieldPosition="0">
        <references count="5">
          <reference field="2" count="1" selected="0">
            <x v="196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9612">
      <pivotArea dataOnly="0" labelOnly="1" fieldPosition="0">
        <references count="5">
          <reference field="2" count="1" selected="0">
            <x v="31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611">
      <pivotArea dataOnly="0" labelOnly="1" fieldPosition="0">
        <references count="5">
          <reference field="2" count="1" selected="0">
            <x v="41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9610">
      <pivotArea dataOnly="0" labelOnly="1" fieldPosition="0">
        <references count="5">
          <reference field="2" count="1" selected="0">
            <x v="41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9609">
      <pivotArea dataOnly="0" labelOnly="1" fieldPosition="0">
        <references count="5">
          <reference field="2" count="1" selected="0">
            <x v="47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19608">
      <pivotArea dataOnly="0" labelOnly="1" fieldPosition="0">
        <references count="5">
          <reference field="2" count="1" selected="0">
            <x v="515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9607">
      <pivotArea dataOnly="0" labelOnly="1" fieldPosition="0">
        <references count="6">
          <reference field="2" count="1" selected="0">
            <x v="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9606">
      <pivotArea dataOnly="0" labelOnly="1" fieldPosition="0">
        <references count="6">
          <reference field="2" count="1" selected="0">
            <x v="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605">
      <pivotArea dataOnly="0" labelOnly="1" fieldPosition="0">
        <references count="6">
          <reference field="2" count="1" selected="0">
            <x v="1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9604">
      <pivotArea dataOnly="0" labelOnly="1" fieldPosition="0">
        <references count="6">
          <reference field="2" count="1" selected="0">
            <x v="11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603">
      <pivotArea dataOnly="0" labelOnly="1" fieldPosition="0">
        <references count="6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6"/>
          </reference>
          <reference field="7" count="1">
            <x v="3"/>
          </reference>
        </references>
      </pivotArea>
    </format>
    <format dxfId="19602">
      <pivotArea dataOnly="0" labelOnly="1" fieldPosition="0">
        <references count="6">
          <reference field="2" count="1" selected="0">
            <x v="18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601">
      <pivotArea dataOnly="0" labelOnly="1" fieldPosition="0">
        <references count="6">
          <reference field="2" count="1" selected="0">
            <x v="41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600">
      <pivotArea dataOnly="0" labelOnly="1" fieldPosition="0">
        <references count="6">
          <reference field="2" count="1" selected="0">
            <x v="41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599">
      <pivotArea dataOnly="0" labelOnly="1" fieldPosition="0">
        <references count="6">
          <reference field="2" count="1" selected="0">
            <x v="463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9598">
      <pivotArea dataOnly="0" labelOnly="1" fieldPosition="0">
        <references count="6">
          <reference field="2" count="1" selected="0">
            <x v="47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597">
      <pivotArea dataOnly="0" labelOnly="1" fieldPosition="0">
        <references count="6">
          <reference field="2" count="1" selected="0">
            <x v="515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596">
      <pivotArea dataOnly="0" labelOnly="1" fieldPosition="0">
        <references count="7">
          <reference field="2" count="1" selected="0">
            <x v="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60"/>
          </reference>
        </references>
      </pivotArea>
    </format>
    <format dxfId="19595">
      <pivotArea dataOnly="0" labelOnly="1" fieldPosition="0">
        <references count="7">
          <reference field="2" count="1" selected="0">
            <x v="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8"/>
          </reference>
        </references>
      </pivotArea>
    </format>
    <format dxfId="19594">
      <pivotArea dataOnly="0" labelOnly="1" fieldPosition="0">
        <references count="7">
          <reference field="2" count="1" selected="0">
            <x v="1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9593">
      <pivotArea dataOnly="0" labelOnly="1" fieldPosition="0">
        <references count="7">
          <reference field="2" count="1" selected="0">
            <x v="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9592">
      <pivotArea dataOnly="0" labelOnly="1" fieldPosition="0">
        <references count="7">
          <reference field="2" count="1" selected="0">
            <x v="6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9591">
      <pivotArea dataOnly="0" labelOnly="1" fieldPosition="0">
        <references count="7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4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9590">
      <pivotArea dataOnly="0" labelOnly="1" fieldPosition="0">
        <references count="7">
          <reference field="2" count="1" selected="0">
            <x v="9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9589">
      <pivotArea dataOnly="0" labelOnly="1" fieldPosition="0">
        <references count="7">
          <reference field="2" count="1" selected="0">
            <x v="1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9588">
      <pivotArea dataOnly="0" labelOnly="1" fieldPosition="0">
        <references count="7">
          <reference field="2" count="1" selected="0">
            <x v="11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8"/>
          </reference>
        </references>
      </pivotArea>
    </format>
    <format dxfId="19587">
      <pivotArea dataOnly="0" labelOnly="1" fieldPosition="0">
        <references count="7">
          <reference field="2" count="1" selected="0">
            <x v="11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9586">
      <pivotArea dataOnly="0" labelOnly="1" fieldPosition="0">
        <references count="7">
          <reference field="2" count="1" selected="0">
            <x v="12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9585">
      <pivotArea dataOnly="0" labelOnly="1" fieldPosition="0">
        <references count="7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6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19584">
      <pivotArea dataOnly="0" labelOnly="1" fieldPosition="0">
        <references count="7">
          <reference field="2" count="1" selected="0">
            <x v="18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9583">
      <pivotArea dataOnly="0" labelOnly="1" fieldPosition="0">
        <references count="7">
          <reference field="2" count="1" selected="0">
            <x v="196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4"/>
          </reference>
          <reference field="8" count="1">
            <x v="56"/>
          </reference>
        </references>
      </pivotArea>
    </format>
    <format dxfId="19582">
      <pivotArea dataOnly="0" labelOnly="1" fieldPosition="0">
        <references count="7">
          <reference field="2" count="1" selected="0">
            <x v="31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0"/>
          </reference>
        </references>
      </pivotArea>
    </format>
    <format dxfId="19581">
      <pivotArea dataOnly="0" labelOnly="1" fieldPosition="0">
        <references count="7">
          <reference field="2" count="1" selected="0">
            <x v="39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5"/>
          </reference>
        </references>
      </pivotArea>
    </format>
    <format dxfId="19580">
      <pivotArea dataOnly="0" labelOnly="1" fieldPosition="0">
        <references count="7">
          <reference field="2" count="1" selected="0">
            <x v="41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60"/>
          </reference>
        </references>
      </pivotArea>
    </format>
    <format dxfId="19579">
      <pivotArea dataOnly="0" labelOnly="1" fieldPosition="0">
        <references count="7">
          <reference field="2" count="1" selected="0">
            <x v="41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9578">
      <pivotArea dataOnly="0" labelOnly="1" fieldPosition="0">
        <references count="7">
          <reference field="2" count="1" selected="0">
            <x v="463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9577">
      <pivotArea dataOnly="0" labelOnly="1" fieldPosition="0">
        <references count="7">
          <reference field="2" count="1" selected="0">
            <x v="47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19576">
      <pivotArea dataOnly="0" labelOnly="1" fieldPosition="0">
        <references count="7">
          <reference field="2" count="1" selected="0">
            <x v="515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0"/>
          </reference>
        </references>
      </pivotArea>
    </format>
    <format dxfId="19575">
      <pivotArea dataOnly="0" labelOnly="1" fieldPosition="0">
        <references count="1">
          <reference field="2" count="1">
            <x v="5"/>
          </reference>
        </references>
      </pivotArea>
    </format>
    <format dxfId="19574">
      <pivotArea dataOnly="0" labelOnly="1" fieldPosition="0">
        <references count="2">
          <reference field="2" count="1" selected="0">
            <x v="5"/>
          </reference>
          <reference field="3" count="1">
            <x v="5"/>
          </reference>
        </references>
      </pivotArea>
    </format>
    <format dxfId="19573">
      <pivotArea dataOnly="0" labelOnly="1" fieldPosition="0">
        <references count="3">
          <reference field="2" count="1" selected="0">
            <x v="5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572">
      <pivotArea dataOnly="0" labelOnly="1" fieldPosition="0">
        <references count="7">
          <reference field="2" count="1" selected="0">
            <x v="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8"/>
          </reference>
        </references>
      </pivotArea>
    </format>
    <format dxfId="19571">
      <pivotArea dataOnly="0" outline="0" fieldPosition="0">
        <references count="2">
          <reference field="1" count="1" selected="0">
            <x v="0"/>
          </reference>
          <reference field="2" count="1">
            <x v="15"/>
          </reference>
        </references>
      </pivotArea>
    </format>
    <format dxfId="19570">
      <pivotArea dataOnly="0" outline="0" fieldPosition="0">
        <references count="3">
          <reference field="1" count="1" selected="0">
            <x v="0"/>
          </reference>
          <reference field="2" count="1" selected="0">
            <x v="15"/>
          </reference>
          <reference field="3" count="1">
            <x v="7"/>
          </reference>
        </references>
      </pivotArea>
    </format>
    <format dxfId="19569">
      <pivotArea dataOnly="0" outline="0" fieldPosition="0">
        <references count="4">
          <reference field="1" count="1" selected="0">
            <x v="0"/>
          </reference>
          <reference field="2" count="1" selected="0">
            <x v="15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9568">
      <pivotArea dataOnly="0" outline="0" fieldPosition="0">
        <references count="6">
          <reference field="1" count="1" selected="0">
            <x v="0"/>
          </reference>
          <reference field="2" count="1" selected="0">
            <x v="1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9567">
      <pivotArea dataOnly="0" outline="0" fieldPosition="0">
        <references count="7">
          <reference field="1" count="1" selected="0">
            <x v="0"/>
          </reference>
          <reference field="2" count="1" selected="0">
            <x v="1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566">
      <pivotArea dataOnly="0" labelOnly="1" fieldPosition="0">
        <references count="1">
          <reference field="2" count="1">
            <x v="95"/>
          </reference>
        </references>
      </pivotArea>
    </format>
    <format dxfId="19565">
      <pivotArea dataOnly="0" labelOnly="1" fieldPosition="0">
        <references count="2">
          <reference field="2" count="1" selected="0">
            <x v="95"/>
          </reference>
          <reference field="3" count="1">
            <x v="3"/>
          </reference>
        </references>
      </pivotArea>
    </format>
    <format dxfId="19564">
      <pivotArea dataOnly="0" labelOnly="1" fieldPosition="0">
        <references count="3">
          <reference field="2" count="1" selected="0">
            <x v="15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9563">
      <pivotArea dataOnly="0" labelOnly="1" fieldPosition="0">
        <references count="5">
          <reference field="2" count="1" selected="0">
            <x v="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19562">
      <pivotArea dataOnly="0" labelOnly="1" fieldPosition="0">
        <references count="5">
          <reference field="2" count="1" selected="0">
            <x v="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19561">
      <pivotArea dataOnly="0" labelOnly="1" fieldPosition="0">
        <references count="6">
          <reference field="2" count="1" selected="0">
            <x v="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560">
      <pivotArea dataOnly="0" labelOnly="1" fieldPosition="0">
        <references count="6">
          <reference field="2" count="1" selected="0">
            <x v="1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9559">
      <pivotArea dataOnly="0" labelOnly="1" fieldPosition="0">
        <references count="6">
          <reference field="2" count="1" selected="0">
            <x v="11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558">
      <pivotArea dataOnly="0" labelOnly="1" fieldPosition="0">
        <references count="6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6"/>
          </reference>
          <reference field="7" count="1">
            <x v="3"/>
          </reference>
        </references>
      </pivotArea>
    </format>
    <format dxfId="19557">
      <pivotArea dataOnly="0" labelOnly="1" fieldPosition="0">
        <references count="6">
          <reference field="2" count="1" selected="0">
            <x v="18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556">
      <pivotArea dataOnly="0" labelOnly="1" fieldPosition="0">
        <references count="6">
          <reference field="2" count="1" selected="0">
            <x v="41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555">
      <pivotArea dataOnly="0" labelOnly="1" fieldPosition="0">
        <references count="6">
          <reference field="2" count="1" selected="0">
            <x v="41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554">
      <pivotArea dataOnly="0" labelOnly="1" fieldPosition="0">
        <references count="6">
          <reference field="2" count="1" selected="0">
            <x v="463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9553">
      <pivotArea dataOnly="0" labelOnly="1" fieldPosition="0">
        <references count="6">
          <reference field="2" count="1" selected="0">
            <x v="47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552">
      <pivotArea dataOnly="0" labelOnly="1" fieldPosition="0">
        <references count="6">
          <reference field="2" count="1" selected="0">
            <x v="515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551">
      <pivotArea dataOnly="0" labelOnly="1" fieldPosition="0">
        <references count="5">
          <reference field="2" count="1" selected="0">
            <x v="515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9550">
      <pivotArea dataOnly="0" labelOnly="1" fieldPosition="0">
        <references count="5">
          <reference field="2" count="1" selected="0">
            <x v="41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9549">
      <pivotArea dataOnly="0" labelOnly="1" fieldPosition="0">
        <references count="5">
          <reference field="2" count="1" selected="0">
            <x v="31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548">
      <pivotArea dataOnly="0" labelOnly="1" fieldPosition="0">
        <references count="5">
          <reference field="2" count="1" selected="0">
            <x v="196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9547">
      <pivotArea dataOnly="0" labelOnly="1" fieldPosition="0">
        <references count="5">
          <reference field="2" count="1" selected="0">
            <x v="18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546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5"/>
          </reference>
          <reference field="6" count="1">
            <x v="6"/>
          </reference>
        </references>
      </pivotArea>
    </format>
    <format dxfId="19545">
      <pivotArea dataOnly="0" labelOnly="1" fieldPosition="0">
        <references count="5">
          <reference field="2" count="1" selected="0">
            <x v="11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19544">
      <pivotArea dataOnly="0" labelOnly="1" fieldPosition="0">
        <references count="5">
          <reference field="2" count="1" selected="0">
            <x v="1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9543">
      <pivotArea dataOnly="0" labelOnly="1" fieldPosition="0">
        <references count="5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4"/>
          </reference>
        </references>
      </pivotArea>
    </format>
    <format dxfId="19542">
      <pivotArea dataOnly="0" labelOnly="1" fieldPosition="0">
        <references count="5">
          <reference field="2" count="1" selected="0">
            <x v="9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9541">
      <pivotArea dataOnly="0" labelOnly="1" fieldPosition="0">
        <references count="5">
          <reference field="2" count="1" selected="0">
            <x v="6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19540">
      <pivotArea dataOnly="0" labelOnly="1" fieldPosition="0">
        <references count="5">
          <reference field="2" count="1" selected="0">
            <x v="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19539">
      <pivotArea dataOnly="0" labelOnly="1" fieldPosition="0">
        <references count="3">
          <reference field="2" count="1" selected="0">
            <x v="9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538">
      <pivotArea dataOnly="0" labelOnly="1" fieldPosition="0">
        <references count="3">
          <reference field="2" count="1" selected="0">
            <x v="116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537">
      <pivotArea dataOnly="0" labelOnly="1" fieldPosition="0">
        <references count="3">
          <reference field="2" count="1" selected="0">
            <x v="121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9536">
      <pivotArea dataOnly="0" labelOnly="1" fieldPosition="0">
        <references count="3">
          <reference field="2" count="1" selected="0">
            <x v="166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19535">
      <pivotArea dataOnly="0" labelOnly="1" fieldPosition="0">
        <references count="3">
          <reference field="2" count="1" selected="0">
            <x v="184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9534">
      <pivotArea dataOnly="0" labelOnly="1" fieldPosition="0">
        <references count="3">
          <reference field="2" count="1" selected="0">
            <x v="196"/>
          </reference>
          <reference field="3" count="1" selected="0">
            <x v="5"/>
          </reference>
          <reference field="4" count="1">
            <x v="3"/>
          </reference>
        </references>
      </pivotArea>
    </format>
    <format dxfId="19533">
      <pivotArea dataOnly="0" labelOnly="1" fieldPosition="0">
        <references count="3">
          <reference field="2" count="1" selected="0">
            <x v="315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9532">
      <pivotArea dataOnly="0" labelOnly="1" fieldPosition="0">
        <references count="3">
          <reference field="2" count="1" selected="0">
            <x v="41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531">
      <pivotArea dataOnly="0" labelOnly="1" fieldPosition="0">
        <references count="3">
          <reference field="2" count="1" selected="0">
            <x v="414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9530">
      <pivotArea dataOnly="0" labelOnly="1" fieldPosition="0">
        <references count="3">
          <reference field="2" count="1" selected="0">
            <x v="47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529">
      <pivotArea dataOnly="0" labelOnly="1" fieldPosition="0">
        <references count="3">
          <reference field="2" count="1" selected="0">
            <x v="515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19528">
      <pivotArea dataOnly="0" labelOnly="1" fieldPosition="0">
        <references count="2">
          <reference field="2" count="1" selected="0">
            <x v="472"/>
          </reference>
          <reference field="3" count="1">
            <x v="3"/>
          </reference>
        </references>
      </pivotArea>
    </format>
    <format dxfId="19527">
      <pivotArea dataOnly="0" labelOnly="1" fieldPosition="0">
        <references count="2">
          <reference field="2" count="1" selected="0">
            <x v="398"/>
          </reference>
          <reference field="3" count="1">
            <x v="3"/>
          </reference>
        </references>
      </pivotArea>
    </format>
    <format dxfId="19526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19525">
      <pivotArea dataOnly="0" labelOnly="1" fieldPosition="0">
        <references count="2">
          <reference field="2" count="1" selected="0">
            <x v="101"/>
          </reference>
          <reference field="3" count="1">
            <x v="3"/>
          </reference>
        </references>
      </pivotArea>
    </format>
    <format dxfId="19524">
      <pivotArea dataOnly="0" labelOnly="1" fieldPosition="0">
        <references count="2">
          <reference field="2" count="1" selected="0">
            <x v="34"/>
          </reference>
          <reference field="3" count="1">
            <x v="2"/>
          </reference>
        </references>
      </pivotArea>
    </format>
    <format dxfId="19523">
      <pivotArea dataOnly="0" labelOnly="1" fieldPosition="0">
        <references count="1">
          <reference field="2" count="1">
            <x v="515"/>
          </reference>
        </references>
      </pivotArea>
    </format>
    <format dxfId="19522">
      <pivotArea dataOnly="0" labelOnly="1" fieldPosition="0">
        <references count="1">
          <reference field="2" count="1">
            <x v="472"/>
          </reference>
        </references>
      </pivotArea>
    </format>
    <format dxfId="19521">
      <pivotArea dataOnly="0" labelOnly="1" fieldPosition="0">
        <references count="1">
          <reference field="2" count="1">
            <x v="463"/>
          </reference>
        </references>
      </pivotArea>
    </format>
    <format dxfId="19520">
      <pivotArea dataOnly="0" labelOnly="1" fieldPosition="0">
        <references count="1">
          <reference field="2" count="1">
            <x v="414"/>
          </reference>
        </references>
      </pivotArea>
    </format>
    <format dxfId="19519">
      <pivotArea dataOnly="0" labelOnly="1" fieldPosition="0">
        <references count="1">
          <reference field="2" count="1">
            <x v="398"/>
          </reference>
        </references>
      </pivotArea>
    </format>
    <format dxfId="19518">
      <pivotArea dataOnly="0" labelOnly="1" fieldPosition="0">
        <references count="1">
          <reference field="2" count="1">
            <x v="196"/>
          </reference>
        </references>
      </pivotArea>
    </format>
    <format dxfId="19517">
      <pivotArea dataOnly="0" labelOnly="1" fieldPosition="0">
        <references count="1">
          <reference field="2" count="1">
            <x v="184"/>
          </reference>
        </references>
      </pivotArea>
    </format>
    <format dxfId="19516">
      <pivotArea dataOnly="0" labelOnly="1" fieldPosition="0">
        <references count="1">
          <reference field="2" count="1">
            <x v="121"/>
          </reference>
        </references>
      </pivotArea>
    </format>
    <format dxfId="19515">
      <pivotArea dataOnly="0" labelOnly="1" fieldPosition="0">
        <references count="1">
          <reference field="2" count="1">
            <x v="116"/>
          </reference>
        </references>
      </pivotArea>
    </format>
    <format dxfId="19514">
      <pivotArea dataOnly="0" labelOnly="1" fieldPosition="0">
        <references count="1">
          <reference field="2" count="1">
            <x v="112"/>
          </reference>
        </references>
      </pivotArea>
    </format>
    <format dxfId="19513">
      <pivotArea dataOnly="0" labelOnly="1" fieldPosition="0">
        <references count="1">
          <reference field="2" count="1">
            <x v="13"/>
          </reference>
        </references>
      </pivotArea>
    </format>
    <format dxfId="19512">
      <pivotArea dataOnly="0" labelOnly="1" fieldPosition="0">
        <references count="1">
          <reference field="2" count="5">
            <x v="13"/>
            <x v="25"/>
            <x v="27"/>
            <x v="82"/>
            <x v="91"/>
          </reference>
        </references>
      </pivotArea>
    </format>
    <format dxfId="19511">
      <pivotArea dataOnly="0" outline="0" fieldPosition="0">
        <references count="2">
          <reference field="1" count="1" selected="0">
            <x v="1"/>
          </reference>
          <reference field="2" count="1">
            <x v="27"/>
          </reference>
        </references>
      </pivotArea>
    </format>
    <format dxfId="19510">
      <pivotArea dataOnly="0" outline="0" fieldPosition="0">
        <references count="2">
          <reference field="1" count="1" selected="0">
            <x v="1"/>
          </reference>
          <reference field="2" count="1">
            <x v="82"/>
          </reference>
        </references>
      </pivotArea>
    </format>
    <format dxfId="19509">
      <pivotArea dataOnly="0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1"/>
          </reference>
        </references>
      </pivotArea>
    </format>
    <format dxfId="19508">
      <pivotArea dataOnly="0" outline="0" fieldPosition="0">
        <references count="3">
          <reference field="1" count="1" selected="0">
            <x v="1"/>
          </reference>
          <reference field="2" count="1" selected="0">
            <x v="82"/>
          </reference>
          <reference field="3" count="1">
            <x v="7"/>
          </reference>
        </references>
      </pivotArea>
    </format>
    <format dxfId="19507">
      <pivotArea dataOnly="0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3"/>
          </reference>
        </references>
      </pivotArea>
    </format>
    <format dxfId="19506">
      <pivotArea dataOnly="0" outline="0" fieldPosition="0">
        <references count="4">
          <reference field="1" count="1" selected="0">
            <x v="1"/>
          </reference>
          <reference field="2" count="1" selected="0">
            <x v="1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9505">
      <pivotArea dataOnly="0" outline="0" fieldPosition="0">
        <references count="4">
          <reference field="1" count="1" selected="0">
            <x v="1"/>
          </reference>
          <reference field="2" count="1" selected="0">
            <x v="25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504">
      <pivotArea dataOnly="0" outline="0" fieldPosition="0">
        <references count="4">
          <reference field="1" count="1" selected="0">
            <x v="1"/>
          </reference>
          <reference field="2" count="1" selected="0">
            <x v="27"/>
          </reference>
          <reference field="3" count="1" selected="0">
            <x v="0"/>
          </reference>
          <reference field="4" count="1">
            <x v="8"/>
          </reference>
        </references>
      </pivotArea>
    </format>
    <format dxfId="19503">
      <pivotArea dataOnly="0" outline="0" fieldPosition="0">
        <references count="4">
          <reference field="1" count="1" selected="0">
            <x v="1"/>
          </reference>
          <reference field="2" count="1" selected="0">
            <x v="82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9502">
      <pivotArea dataOnly="0" outline="0" fieldPosition="0">
        <references count="4">
          <reference field="1" count="1" selected="0">
            <x v="1"/>
          </reference>
          <reference field="2" count="1" selected="0">
            <x v="91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9501">
      <pivotArea dataOnly="0" labelOnly="1" fieldPosition="0">
        <references count="5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9500">
      <pivotArea dataOnly="0" labelOnly="1" fieldPosition="0">
        <references count="5">
          <reference field="2" count="1" selected="0">
            <x v="27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8"/>
          </reference>
        </references>
      </pivotArea>
    </format>
    <format dxfId="19499">
      <pivotArea dataOnly="0" labelOnly="1" fieldPosition="0">
        <references count="5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9498">
      <pivotArea dataOnly="0" labelOnly="1" fieldPosition="0">
        <references count="6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497">
      <pivotArea dataOnly="0" labelOnly="1" fieldPosition="0">
        <references count="6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496">
      <pivotArea dataOnly="0" labelOnly="1" fieldPosition="0">
        <references count="6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495">
      <pivotArea dataOnly="0" labelOnly="1" fieldPosition="0">
        <references count="6">
          <reference field="2" count="1" selected="0">
            <x v="9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19494">
      <pivotArea dataOnly="0" labelOnly="1" outline="0" fieldPosition="0">
        <references count="1">
          <reference field="1" count="1">
            <x v="1"/>
          </reference>
        </references>
      </pivotArea>
    </format>
    <format dxfId="19493">
      <pivotArea dataOnly="0" labelOnly="1" fieldPosition="0">
        <references count="1">
          <reference field="2" count="1">
            <x v="466"/>
          </reference>
        </references>
      </pivotArea>
    </format>
    <format dxfId="19492">
      <pivotArea dataOnly="0" labelOnly="1" fieldPosition="0">
        <references count="2">
          <reference field="2" count="1" selected="0">
            <x v="52"/>
          </reference>
          <reference field="3" count="1">
            <x v="2"/>
          </reference>
        </references>
      </pivotArea>
    </format>
    <format dxfId="19491">
      <pivotArea dataOnly="0" labelOnly="1" fieldPosition="0">
        <references count="2">
          <reference field="2" count="1" selected="0">
            <x v="466"/>
          </reference>
          <reference field="3" count="1">
            <x v="5"/>
          </reference>
        </references>
      </pivotArea>
    </format>
    <format dxfId="19490">
      <pivotArea dataOnly="0" labelOnly="1" fieldPosition="0">
        <references count="3">
          <reference field="2" count="1" selected="0">
            <x v="28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9489">
      <pivotArea dataOnly="0" labelOnly="1" fieldPosition="0">
        <references count="3">
          <reference field="2" count="1" selected="0">
            <x v="35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9488">
      <pivotArea dataOnly="0" labelOnly="1" fieldPosition="0">
        <references count="3">
          <reference field="2" count="1" selected="0">
            <x v="293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9487">
      <pivotArea dataOnly="0" labelOnly="1" fieldPosition="0">
        <references count="3">
          <reference field="2" count="1" selected="0">
            <x v="426"/>
          </reference>
          <reference field="3" count="1" selected="0">
            <x v="8"/>
          </reference>
          <reference field="4" count="1">
            <x v="7"/>
          </reference>
        </references>
      </pivotArea>
    </format>
    <format dxfId="19486">
      <pivotArea dataOnly="0" labelOnly="1" fieldPosition="0">
        <references count="3">
          <reference field="2" count="1" selected="0">
            <x v="466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485">
      <pivotArea dataOnly="0" labelOnly="1" fieldPosition="0">
        <references count="5">
          <reference field="2" count="1" selected="0">
            <x v="28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>
            <x v="8"/>
          </reference>
        </references>
      </pivotArea>
    </format>
    <format dxfId="19484">
      <pivotArea dataOnly="0" labelOnly="1" fieldPosition="0">
        <references count="5">
          <reference field="2" count="1" selected="0">
            <x v="3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9483">
      <pivotArea dataOnly="0" labelOnly="1" fieldPosition="0">
        <references count="5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9482">
      <pivotArea dataOnly="0" labelOnly="1" fieldPosition="0">
        <references count="5">
          <reference field="2" count="1" selected="0">
            <x v="29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9481">
      <pivotArea dataOnly="0" labelOnly="1" fieldPosition="0">
        <references count="5">
          <reference field="2" count="1" selected="0">
            <x v="46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19480">
      <pivotArea dataOnly="0" labelOnly="1" fieldPosition="0">
        <references count="6">
          <reference field="2" count="1" selected="0">
            <x v="426"/>
          </reference>
          <reference field="3" count="1" selected="0">
            <x v="8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9479">
      <pivotArea dataOnly="0" labelOnly="1" fieldPosition="0">
        <references count="6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19478">
      <pivotArea dataOnly="0" labelOnly="1" fieldPosition="0">
        <references count="6">
          <reference field="2" count="1" selected="0">
            <x v="28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8"/>
          </reference>
          <reference field="7" count="1">
            <x v="4"/>
          </reference>
        </references>
      </pivotArea>
    </format>
    <format dxfId="19477">
      <pivotArea dataOnly="0" labelOnly="1" outline="0" fieldPosition="0">
        <references count="1">
          <reference field="1" count="1">
            <x v="2"/>
          </reference>
        </references>
      </pivotArea>
    </format>
    <format dxfId="19476">
      <pivotArea dataOnly="0" labelOnly="1" fieldPosition="0">
        <references count="1">
          <reference field="2" count="15">
            <x v="36"/>
            <x v="64"/>
            <x v="255"/>
            <x v="261"/>
            <x v="266"/>
            <x v="299"/>
            <x v="379"/>
            <x v="421"/>
            <x v="423"/>
            <x v="439"/>
            <x v="458"/>
            <x v="468"/>
            <x v="498"/>
            <x v="536"/>
            <x v="552"/>
          </reference>
        </references>
      </pivotArea>
    </format>
    <format dxfId="19475">
      <pivotArea dataOnly="0" labelOnly="1" fieldPosition="0">
        <references count="2">
          <reference field="2" count="1" selected="0">
            <x v="36"/>
          </reference>
          <reference field="3" count="1">
            <x v="3"/>
          </reference>
        </references>
      </pivotArea>
    </format>
    <format dxfId="19474">
      <pivotArea dataOnly="0" labelOnly="1" fieldPosition="0">
        <references count="2">
          <reference field="2" count="1" selected="0">
            <x v="261"/>
          </reference>
          <reference field="3" count="1">
            <x v="3"/>
          </reference>
        </references>
      </pivotArea>
    </format>
    <format dxfId="19473">
      <pivotArea dataOnly="0" labelOnly="1" fieldPosition="0">
        <references count="2">
          <reference field="2" count="1" selected="0">
            <x v="266"/>
          </reference>
          <reference field="3" count="1">
            <x v="2"/>
          </reference>
        </references>
      </pivotArea>
    </format>
    <format dxfId="19472">
      <pivotArea dataOnly="0" labelOnly="1" fieldPosition="0">
        <references count="2">
          <reference field="2" count="1" selected="0">
            <x v="299"/>
          </reference>
          <reference field="3" count="1">
            <x v="3"/>
          </reference>
        </references>
      </pivotArea>
    </format>
    <format dxfId="19471">
      <pivotArea dataOnly="0" labelOnly="1" fieldPosition="0">
        <references count="2">
          <reference field="2" count="1" selected="0">
            <x v="379"/>
          </reference>
          <reference field="3" count="1">
            <x v="5"/>
          </reference>
        </references>
      </pivotArea>
    </format>
    <format dxfId="19470">
      <pivotArea dataOnly="0" labelOnly="1" fieldPosition="0">
        <references count="2">
          <reference field="2" count="1" selected="0">
            <x v="421"/>
          </reference>
          <reference field="3" count="1">
            <x v="8"/>
          </reference>
        </references>
      </pivotArea>
    </format>
    <format dxfId="19469">
      <pivotArea dataOnly="0" labelOnly="1" fieldPosition="0">
        <references count="2">
          <reference field="2" count="1" selected="0">
            <x v="423"/>
          </reference>
          <reference field="3" count="1">
            <x v="5"/>
          </reference>
        </references>
      </pivotArea>
    </format>
    <format dxfId="19468">
      <pivotArea dataOnly="0" labelOnly="1" fieldPosition="0">
        <references count="2">
          <reference field="2" count="1" selected="0">
            <x v="439"/>
          </reference>
          <reference field="3" count="1">
            <x v="3"/>
          </reference>
        </references>
      </pivotArea>
    </format>
    <format dxfId="19467">
      <pivotArea dataOnly="0" labelOnly="1" fieldPosition="0">
        <references count="2">
          <reference field="2" count="1" selected="0">
            <x v="458"/>
          </reference>
          <reference field="3" count="1">
            <x v="5"/>
          </reference>
        </references>
      </pivotArea>
    </format>
    <format dxfId="19466">
      <pivotArea dataOnly="0" labelOnly="1" fieldPosition="0">
        <references count="2">
          <reference field="2" count="1" selected="0">
            <x v="536"/>
          </reference>
          <reference field="3" count="1">
            <x v="6"/>
          </reference>
        </references>
      </pivotArea>
    </format>
    <format dxfId="19465">
      <pivotArea dataOnly="0" labelOnly="1" fieldPosition="0">
        <references count="2">
          <reference field="2" count="1" selected="0">
            <x v="552"/>
          </reference>
          <reference field="3" count="1">
            <x v="2"/>
          </reference>
        </references>
      </pivotArea>
    </format>
    <format dxfId="19464">
      <pivotArea dataOnly="0" labelOnly="1" fieldPosition="0">
        <references count="3">
          <reference field="2" count="1" selected="0">
            <x v="36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9463">
      <pivotArea dataOnly="0" labelOnly="1" fieldPosition="0">
        <references count="3">
          <reference field="2" count="1" selected="0">
            <x v="64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462">
      <pivotArea dataOnly="0" labelOnly="1" fieldPosition="0">
        <references count="3">
          <reference field="2" count="1" selected="0">
            <x v="379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9461">
      <pivotArea dataOnly="0" labelOnly="1" fieldPosition="0">
        <references count="3">
          <reference field="2" count="1" selected="0">
            <x v="421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9460">
      <pivotArea dataOnly="0" labelOnly="1" fieldPosition="0">
        <references count="3">
          <reference field="2" count="1" selected="0">
            <x v="423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459">
      <pivotArea dataOnly="0" labelOnly="1" fieldPosition="0">
        <references count="3">
          <reference field="2" count="1" selected="0">
            <x v="439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458">
      <pivotArea dataOnly="0" labelOnly="1" fieldPosition="0">
        <references count="3">
          <reference field="2" count="1" selected="0">
            <x v="498"/>
          </reference>
          <reference field="3" count="1" selected="0">
            <x v="5"/>
          </reference>
          <reference field="4" count="1">
            <x v="8"/>
          </reference>
        </references>
      </pivotArea>
    </format>
    <format dxfId="19457">
      <pivotArea dataOnly="0" labelOnly="1" fieldPosition="0">
        <references count="3">
          <reference field="2" count="1" selected="0">
            <x v="536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19456">
      <pivotArea dataOnly="0" labelOnly="1" fieldPosition="0">
        <references count="3">
          <reference field="2" count="1" selected="0">
            <x v="552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9455">
      <pivotArea dataOnly="0" labelOnly="1" fieldPosition="0">
        <references count="4">
          <reference field="2" count="1" selected="0">
            <x v="36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10"/>
          </reference>
        </references>
      </pivotArea>
    </format>
    <format dxfId="19454">
      <pivotArea dataOnly="0" labelOnly="1" fieldPosition="0">
        <references count="4">
          <reference field="2" count="1" selected="0">
            <x v="6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453">
      <pivotArea dataOnly="0" labelOnly="1" fieldPosition="0">
        <references count="4">
          <reference field="2" count="1" selected="0">
            <x v="299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3"/>
          </reference>
        </references>
      </pivotArea>
    </format>
    <format dxfId="19452">
      <pivotArea dataOnly="0" labelOnly="1" fieldPosition="0">
        <references count="4">
          <reference field="2" count="1" selected="0">
            <x v="421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9451">
      <pivotArea dataOnly="0" labelOnly="1" fieldPosition="0">
        <references count="4">
          <reference field="2" count="1" selected="0">
            <x v="423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0"/>
          </reference>
        </references>
      </pivotArea>
    </format>
    <format dxfId="19450">
      <pivotArea dataOnly="0" labelOnly="1" fieldPosition="0">
        <references count="4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4"/>
          </reference>
        </references>
      </pivotArea>
    </format>
    <format dxfId="19449">
      <pivotArea dataOnly="0" labelOnly="1" fieldPosition="0">
        <references count="4">
          <reference field="2" count="1" selected="0">
            <x v="468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19448">
      <pivotArea dataOnly="0" labelOnly="1" fieldPosition="0">
        <references count="4">
          <reference field="2" count="1" selected="0">
            <x v="498"/>
          </reference>
          <reference field="3" count="1" selected="0">
            <x v="5"/>
          </reference>
          <reference field="4" count="1" selected="0">
            <x v="8"/>
          </reference>
          <reference field="5" count="1">
            <x v="4"/>
          </reference>
        </references>
      </pivotArea>
    </format>
    <format dxfId="19447">
      <pivotArea dataOnly="0" labelOnly="1" fieldPosition="0">
        <references count="4">
          <reference field="2" count="1" selected="0">
            <x v="536"/>
          </reference>
          <reference field="3" count="1" selected="0">
            <x v="6"/>
          </reference>
          <reference field="4" count="1" selected="0">
            <x v="5"/>
          </reference>
          <reference field="5" count="1">
            <x v="6"/>
          </reference>
        </references>
      </pivotArea>
    </format>
    <format dxfId="19446">
      <pivotArea dataOnly="0" labelOnly="1" fieldPosition="0">
        <references count="4">
          <reference field="2" count="1" selected="0">
            <x v="552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19445">
      <pivotArea dataOnly="0" labelOnly="1" fieldPosition="0">
        <references count="5">
          <reference field="2" count="1" selected="0">
            <x v="3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19444">
      <pivotArea dataOnly="0" labelOnly="1" fieldPosition="0">
        <references count="5">
          <reference field="2" count="1" selected="0">
            <x v="266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19443">
      <pivotArea dataOnly="0" labelOnly="1" fieldPosition="0">
        <references count="5">
          <reference field="2" count="1" selected="0">
            <x v="299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442">
      <pivotArea dataOnly="0" labelOnly="1" fieldPosition="0">
        <references count="5">
          <reference field="2" count="1" selected="0">
            <x v="42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9441">
      <pivotArea dataOnly="0" labelOnly="1" fieldPosition="0">
        <references count="5">
          <reference field="2" count="1" selected="0">
            <x v="42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19440">
      <pivotArea dataOnly="0" labelOnly="1" fieldPosition="0">
        <references count="5">
          <reference field="2" count="1" selected="0">
            <x v="498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8"/>
          </reference>
        </references>
      </pivotArea>
    </format>
    <format dxfId="19439">
      <pivotArea dataOnly="0" labelOnly="1" fieldPosition="0">
        <references count="5">
          <reference field="2" count="1" selected="0">
            <x v="53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9438">
      <pivotArea dataOnly="0" labelOnly="1" fieldPosition="0">
        <references count="5">
          <reference field="2" count="1" selected="0">
            <x v="55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9437">
      <pivotArea dataOnly="0" labelOnly="1" fieldPosition="0">
        <references count="6">
          <reference field="2" count="1" selected="0">
            <x v="3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9436">
      <pivotArea dataOnly="0" labelOnly="1" fieldPosition="0">
        <references count="6">
          <reference field="2" count="1" selected="0">
            <x v="261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19435">
      <pivotArea dataOnly="0" labelOnly="1" fieldPosition="0">
        <references count="6">
          <reference field="2" count="1" selected="0">
            <x v="299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9434">
      <pivotArea dataOnly="0" labelOnly="1" fieldPosition="0">
        <references count="6">
          <reference field="2" count="1" selected="0">
            <x v="37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9433">
      <pivotArea dataOnly="0" labelOnly="1" fieldPosition="0">
        <references count="6">
          <reference field="2" count="1" selected="0">
            <x v="42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9432">
      <pivotArea dataOnly="0" labelOnly="1" fieldPosition="0">
        <references count="6">
          <reference field="2" count="1" selected="0">
            <x v="42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9431">
      <pivotArea dataOnly="0" labelOnly="1" fieldPosition="0">
        <references count="6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9430">
      <pivotArea dataOnly="0" labelOnly="1" fieldPosition="0">
        <references count="6">
          <reference field="2" count="1" selected="0">
            <x v="498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8"/>
          </reference>
          <reference field="7" count="1">
            <x v="13"/>
          </reference>
        </references>
      </pivotArea>
    </format>
    <format dxfId="19429">
      <pivotArea dataOnly="0" labelOnly="1" fieldPosition="0">
        <references count="6">
          <reference field="2" count="1" selected="0">
            <x v="53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428">
      <pivotArea dataOnly="0" labelOnly="1" fieldPosition="0">
        <references count="6">
          <reference field="2" count="1" selected="0">
            <x v="55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6"/>
          </reference>
        </references>
      </pivotArea>
    </format>
    <format dxfId="19427">
      <pivotArea dataOnly="0" labelOnly="1" fieldPosition="0">
        <references count="7">
          <reference field="2" count="1" selected="0">
            <x v="3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9"/>
          </reference>
        </references>
      </pivotArea>
    </format>
    <format dxfId="19426">
      <pivotArea dataOnly="0" labelOnly="1" fieldPosition="0">
        <references count="7">
          <reference field="2" count="1" selected="0">
            <x v="6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9"/>
          </reference>
        </references>
      </pivotArea>
    </format>
    <format dxfId="19425">
      <pivotArea dataOnly="0" labelOnly="1" fieldPosition="0">
        <references count="7">
          <reference field="2" count="1" selected="0">
            <x v="255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60"/>
          </reference>
        </references>
      </pivotArea>
    </format>
    <format dxfId="19424">
      <pivotArea dataOnly="0" labelOnly="1" fieldPosition="0">
        <references count="7">
          <reference field="2" count="1" selected="0">
            <x v="261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19423">
      <pivotArea dataOnly="0" labelOnly="1" fieldPosition="0">
        <references count="7">
          <reference field="2" count="1" selected="0">
            <x v="266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3"/>
          </reference>
          <reference field="8" count="1">
            <x v="54"/>
          </reference>
        </references>
      </pivotArea>
    </format>
    <format dxfId="19422">
      <pivotArea dataOnly="0" labelOnly="1" fieldPosition="0">
        <references count="7">
          <reference field="2" count="1" selected="0">
            <x v="299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9"/>
          </reference>
        </references>
      </pivotArea>
    </format>
    <format dxfId="19421">
      <pivotArea dataOnly="0" labelOnly="1" fieldPosition="0">
        <references count="7">
          <reference field="2" count="1" selected="0">
            <x v="37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9420">
      <pivotArea dataOnly="0" labelOnly="1" fieldPosition="0">
        <references count="7">
          <reference field="2" count="1" selected="0">
            <x v="42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9419">
      <pivotArea dataOnly="0" labelOnly="1" fieldPosition="0">
        <references count="7">
          <reference field="2" count="1" selected="0">
            <x v="42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5"/>
          </reference>
        </references>
      </pivotArea>
    </format>
    <format dxfId="19418">
      <pivotArea dataOnly="0" labelOnly="1" fieldPosition="0">
        <references count="7">
          <reference field="2" count="1" selected="0">
            <x v="43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9"/>
          </reference>
        </references>
      </pivotArea>
    </format>
    <format dxfId="19417">
      <pivotArea dataOnly="0" labelOnly="1" fieldPosition="0">
        <references count="7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9416">
      <pivotArea dataOnly="0" labelOnly="1" fieldPosition="0">
        <references count="7">
          <reference field="2" count="1" selected="0">
            <x v="46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24"/>
          </reference>
        </references>
      </pivotArea>
    </format>
    <format dxfId="19415">
      <pivotArea dataOnly="0" labelOnly="1" fieldPosition="0">
        <references count="7">
          <reference field="2" count="1" selected="0">
            <x v="498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8"/>
          </reference>
          <reference field="7" count="1" selected="0">
            <x v="13"/>
          </reference>
          <reference field="8" count="1">
            <x v="15"/>
          </reference>
        </references>
      </pivotArea>
    </format>
    <format dxfId="19414">
      <pivotArea dataOnly="0" labelOnly="1" fieldPosition="0">
        <references count="7">
          <reference field="2" count="1" selected="0">
            <x v="53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3"/>
          </reference>
        </references>
      </pivotArea>
    </format>
    <format dxfId="19413">
      <pivotArea dataOnly="0" labelOnly="1" fieldPosition="0">
        <references count="7">
          <reference field="2" count="1" selected="0">
            <x v="55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6"/>
          </reference>
          <reference field="8" count="1">
            <x v="63"/>
          </reference>
        </references>
      </pivotArea>
    </format>
    <format dxfId="19412">
      <pivotArea dataOnly="0" labelOnly="1" fieldPosition="0">
        <references count="3">
          <reference field="2" count="1" selected="0">
            <x v="36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9411">
      <pivotArea dataOnly="0" labelOnly="1" fieldPosition="0">
        <references count="6">
          <reference field="2" count="1" selected="0">
            <x v="3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9410">
      <pivotArea dataOnly="0" labelOnly="1" fieldPosition="0">
        <references count="3">
          <reference field="2" count="1" selected="0">
            <x v="64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409">
      <pivotArea dataOnly="0" labelOnly="1" fieldPosition="0">
        <references count="2">
          <reference field="2" count="1" selected="0">
            <x v="36"/>
          </reference>
          <reference field="3" count="1">
            <x v="3"/>
          </reference>
        </references>
      </pivotArea>
    </format>
    <format dxfId="19408">
      <pivotArea dataOnly="0" labelOnly="1" fieldPosition="0">
        <references count="2">
          <reference field="2" count="1" selected="0">
            <x v="261"/>
          </reference>
          <reference field="3" count="1">
            <x v="3"/>
          </reference>
        </references>
      </pivotArea>
    </format>
    <format dxfId="19407">
      <pivotArea dataOnly="0" labelOnly="1" fieldPosition="0">
        <references count="5">
          <reference field="2" count="1" selected="0">
            <x v="3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19406">
      <pivotArea dataOnly="0" labelOnly="1" fieldPosition="0">
        <references count="6">
          <reference field="2" count="1" selected="0">
            <x v="261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19405">
      <pivotArea dataOnly="0" labelOnly="1" fieldPosition="0">
        <references count="5">
          <reference field="2" count="1" selected="0">
            <x v="266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19404">
      <pivotArea dataOnly="0" labelOnly="1" fieldPosition="0">
        <references count="2">
          <reference field="2" count="1" selected="0">
            <x v="266"/>
          </reference>
          <reference field="3" count="1">
            <x v="2"/>
          </reference>
        </references>
      </pivotArea>
    </format>
    <format dxfId="19403">
      <pivotArea dataOnly="0" labelOnly="1" fieldPosition="0">
        <references count="2">
          <reference field="2" count="1" selected="0">
            <x v="299"/>
          </reference>
          <reference field="3" count="1">
            <x v="3"/>
          </reference>
        </references>
      </pivotArea>
    </format>
    <format dxfId="19402">
      <pivotArea dataOnly="0" labelOnly="1" fieldPosition="0">
        <references count="6">
          <reference field="2" count="1" selected="0">
            <x v="299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9401">
      <pivotArea dataOnly="0" labelOnly="1" fieldPosition="0">
        <references count="5">
          <reference field="2" count="1" selected="0">
            <x v="299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400">
      <pivotArea dataOnly="0" labelOnly="1" fieldPosition="0">
        <references count="2">
          <reference field="2" count="1" selected="0">
            <x v="379"/>
          </reference>
          <reference field="3" count="1">
            <x v="5"/>
          </reference>
        </references>
      </pivotArea>
    </format>
    <format dxfId="19399">
      <pivotArea dataOnly="0" labelOnly="1" fieldPosition="0">
        <references count="3">
          <reference field="2" count="1" selected="0">
            <x v="379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9398">
      <pivotArea dataOnly="0" labelOnly="1" fieldPosition="0">
        <references count="3">
          <reference field="2" count="1" selected="0">
            <x v="421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9397">
      <pivotArea dataOnly="0" labelOnly="1" fieldPosition="0">
        <references count="2">
          <reference field="2" count="1" selected="0">
            <x v="423"/>
          </reference>
          <reference field="3" count="1">
            <x v="5"/>
          </reference>
        </references>
      </pivotArea>
    </format>
    <format dxfId="19396">
      <pivotArea dataOnly="0" labelOnly="1" fieldPosition="0">
        <references count="3">
          <reference field="2" count="1" selected="0">
            <x v="423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395">
      <pivotArea dataOnly="0" labelOnly="1" fieldPosition="0">
        <references count="3">
          <reference field="2" count="1" selected="0">
            <x v="439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394">
      <pivotArea dataOnly="0" labelOnly="1" fieldPosition="0">
        <references count="2">
          <reference field="2" count="1" selected="0">
            <x v="439"/>
          </reference>
          <reference field="3" count="1">
            <x v="3"/>
          </reference>
        </references>
      </pivotArea>
    </format>
    <format dxfId="19393">
      <pivotArea dataOnly="0" labelOnly="1" fieldPosition="0">
        <references count="3">
          <reference field="2" count="1" selected="0">
            <x v="498"/>
          </reference>
          <reference field="3" count="1" selected="0">
            <x v="5"/>
          </reference>
          <reference field="4" count="1">
            <x v="8"/>
          </reference>
        </references>
      </pivotArea>
    </format>
    <format dxfId="19392">
      <pivotArea dataOnly="0" labelOnly="1" fieldPosition="0">
        <references count="3">
          <reference field="2" count="1" selected="0">
            <x v="536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19391">
      <pivotArea dataOnly="0" labelOnly="1" fieldPosition="0">
        <references count="2">
          <reference field="2" count="1" selected="0">
            <x v="552"/>
          </reference>
          <reference field="3" count="1">
            <x v="2"/>
          </reference>
        </references>
      </pivotArea>
    </format>
    <format dxfId="19390">
      <pivotArea dataOnly="0" labelOnly="1" fieldPosition="0">
        <references count="5">
          <reference field="2" count="1" selected="0">
            <x v="53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9389">
      <pivotArea dataOnly="0" labelOnly="1" fieldPosition="0">
        <references count="5">
          <reference field="2" count="1" selected="0">
            <x v="498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8"/>
          </reference>
        </references>
      </pivotArea>
    </format>
    <format dxfId="19388">
      <pivotArea dataOnly="0" labelOnly="1" fieldPosition="0">
        <references count="5">
          <reference field="2" count="1" selected="0">
            <x v="42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19387">
      <pivotArea dataOnly="0" labelOnly="1" fieldPosition="0">
        <references count="5">
          <reference field="2" count="1" selected="0">
            <x v="42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9386">
      <pivotArea dataOnly="0" labelOnly="1" fieldPosition="0">
        <references count="6">
          <reference field="2" count="1" selected="0">
            <x v="42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9385">
      <pivotArea dataOnly="0" labelOnly="1" fieldPosition="0">
        <references count="6">
          <reference field="2" count="1" selected="0">
            <x v="53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384">
      <pivotArea dataOnly="0" labelOnly="1" fieldPosition="0">
        <references count="6">
          <reference field="2" count="1" selected="0">
            <x v="55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6"/>
          </reference>
        </references>
      </pivotArea>
    </format>
    <format dxfId="19383">
      <pivotArea dataOnly="0" labelOnly="1" outline="0" fieldPosition="0">
        <references count="1">
          <reference field="1" count="1">
            <x v="3"/>
          </reference>
        </references>
      </pivotArea>
    </format>
    <format dxfId="19382">
      <pivotArea dataOnly="0" labelOnly="1" fieldPosition="0">
        <references count="1">
          <reference field="2" count="16">
            <x v="18"/>
            <x v="142"/>
            <x v="176"/>
            <x v="212"/>
            <x v="258"/>
            <x v="263"/>
            <x v="285"/>
            <x v="287"/>
            <x v="359"/>
            <x v="368"/>
            <x v="373"/>
            <x v="442"/>
            <x v="491"/>
            <x v="519"/>
            <x v="535"/>
            <x v="543"/>
          </reference>
        </references>
      </pivotArea>
    </format>
    <format dxfId="19381">
      <pivotArea dataOnly="0" labelOnly="1" fieldPosition="0">
        <references count="2">
          <reference field="2" count="1" selected="0">
            <x v="18"/>
          </reference>
          <reference field="3" count="1">
            <x v="1"/>
          </reference>
        </references>
      </pivotArea>
    </format>
    <format dxfId="19380">
      <pivotArea dataOnly="0" labelOnly="1" fieldPosition="0">
        <references count="2">
          <reference field="2" count="1" selected="0">
            <x v="142"/>
          </reference>
          <reference field="3" count="1">
            <x v="2"/>
          </reference>
        </references>
      </pivotArea>
    </format>
    <format dxfId="19379">
      <pivotArea dataOnly="0" labelOnly="1" fieldPosition="0">
        <references count="2">
          <reference field="2" count="1" selected="0">
            <x v="176"/>
          </reference>
          <reference field="3" count="1">
            <x v="1"/>
          </reference>
        </references>
      </pivotArea>
    </format>
    <format dxfId="19378">
      <pivotArea dataOnly="0" labelOnly="1" fieldPosition="0">
        <references count="2">
          <reference field="2" count="1" selected="0">
            <x v="212"/>
          </reference>
          <reference field="3" count="1">
            <x v="3"/>
          </reference>
        </references>
      </pivotArea>
    </format>
    <format dxfId="19377">
      <pivotArea dataOnly="0" labelOnly="1" fieldPosition="0">
        <references count="2">
          <reference field="2" count="1" selected="0">
            <x v="285"/>
          </reference>
          <reference field="3" count="1">
            <x v="5"/>
          </reference>
        </references>
      </pivotArea>
    </format>
    <format dxfId="19376">
      <pivotArea dataOnly="0" labelOnly="1" fieldPosition="0">
        <references count="2">
          <reference field="2" count="1" selected="0">
            <x v="287"/>
          </reference>
          <reference field="3" count="1">
            <x v="7"/>
          </reference>
        </references>
      </pivotArea>
    </format>
    <format dxfId="19375">
      <pivotArea dataOnly="0" labelOnly="1" fieldPosition="0">
        <references count="2">
          <reference field="2" count="1" selected="0">
            <x v="359"/>
          </reference>
          <reference field="3" count="1">
            <x v="3"/>
          </reference>
        </references>
      </pivotArea>
    </format>
    <format dxfId="19374">
      <pivotArea dataOnly="0" labelOnly="1" fieldPosition="0">
        <references count="2">
          <reference field="2" count="1" selected="0">
            <x v="491"/>
          </reference>
          <reference field="3" count="1">
            <x v="1"/>
          </reference>
        </references>
      </pivotArea>
    </format>
    <format dxfId="19373">
      <pivotArea dataOnly="0" labelOnly="1" fieldPosition="0">
        <references count="2">
          <reference field="2" count="1" selected="0">
            <x v="519"/>
          </reference>
          <reference field="3" count="1">
            <x v="3"/>
          </reference>
        </references>
      </pivotArea>
    </format>
    <format dxfId="19372">
      <pivotArea dataOnly="0" labelOnly="1" fieldPosition="0">
        <references count="2">
          <reference field="2" count="1" selected="0">
            <x v="535"/>
          </reference>
          <reference field="3" count="1">
            <x v="1"/>
          </reference>
        </references>
      </pivotArea>
    </format>
    <format dxfId="19371">
      <pivotArea dataOnly="0" labelOnly="1" fieldPosition="0">
        <references count="2">
          <reference field="2" count="1" selected="0">
            <x v="543"/>
          </reference>
          <reference field="3" count="1">
            <x v="6"/>
          </reference>
        </references>
      </pivotArea>
    </format>
    <format dxfId="19370">
      <pivotArea dataOnly="0" labelOnly="1" fieldPosition="0">
        <references count="3">
          <reference field="2" count="1" selected="0">
            <x v="18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9369">
      <pivotArea dataOnly="0" labelOnly="1" fieldPosition="0">
        <references count="3">
          <reference field="2" count="1" selected="0">
            <x v="212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9368">
      <pivotArea dataOnly="0" labelOnly="1" fieldPosition="0">
        <references count="3">
          <reference field="2" count="1" selected="0">
            <x v="285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367">
      <pivotArea dataOnly="0" labelOnly="1" fieldPosition="0">
        <references count="3">
          <reference field="2" count="1" selected="0">
            <x v="287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9366">
      <pivotArea dataOnly="0" labelOnly="1" fieldPosition="0">
        <references count="3">
          <reference field="2" count="1" selected="0">
            <x v="368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365">
      <pivotArea dataOnly="0" labelOnly="1" fieldPosition="0">
        <references count="3">
          <reference field="2" count="1" selected="0">
            <x v="535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9364">
      <pivotArea dataOnly="0" labelOnly="1" fieldPosition="0">
        <references count="3">
          <reference field="2" count="1" selected="0">
            <x v="543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19363">
      <pivotArea dataOnly="0" labelOnly="1" fieldPosition="0">
        <references count="4">
          <reference field="2" count="1" selected="0">
            <x v="18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362">
      <pivotArea dataOnly="0" labelOnly="1" fieldPosition="0">
        <references count="4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9361">
      <pivotArea dataOnly="0" labelOnly="1" fieldPosition="0">
        <references count="4">
          <reference field="2" count="1" selected="0">
            <x v="176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9360">
      <pivotArea dataOnly="0" labelOnly="1" fieldPosition="0">
        <references count="4">
          <reference field="2" count="1" selected="0">
            <x v="258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7"/>
          </reference>
        </references>
      </pivotArea>
    </format>
    <format dxfId="19359">
      <pivotArea dataOnly="0" labelOnly="1" fieldPosition="0">
        <references count="4">
          <reference field="2" count="1" selected="0">
            <x v="263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3"/>
          </reference>
        </references>
      </pivotArea>
    </format>
    <format dxfId="19358">
      <pivotArea dataOnly="0" labelOnly="1" fieldPosition="0">
        <references count="4">
          <reference field="2" count="1" selected="0">
            <x v="287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357">
      <pivotArea dataOnly="0" labelOnly="1" fieldPosition="0">
        <references count="4">
          <reference field="2" count="1" selected="0">
            <x v="359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356">
      <pivotArea dataOnly="0" labelOnly="1" fieldPosition="0">
        <references count="4">
          <reference field="2" count="1" selected="0">
            <x v="36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355">
      <pivotArea dataOnly="0" labelOnly="1" fieldPosition="0">
        <references count="4">
          <reference field="2" count="1" selected="0">
            <x v="37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9354">
      <pivotArea dataOnly="0" labelOnly="1" fieldPosition="0">
        <references count="4">
          <reference field="2" count="1" selected="0">
            <x v="44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9353">
      <pivotArea dataOnly="0" labelOnly="1" fieldPosition="0">
        <references count="4">
          <reference field="2" count="1" selected="0">
            <x v="491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19352">
      <pivotArea dataOnly="0" labelOnly="1" fieldPosition="0">
        <references count="4">
          <reference field="2" count="1" selected="0">
            <x v="535"/>
          </reference>
          <reference field="3" count="1" selected="0">
            <x v="1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9351">
      <pivotArea dataOnly="0" labelOnly="1" fieldPosition="0">
        <references count="4">
          <reference field="2" count="1" selected="0">
            <x v="543"/>
          </reference>
          <reference field="3" count="1" selected="0">
            <x v="6"/>
          </reference>
          <reference field="4" count="1" selected="0">
            <x v="5"/>
          </reference>
          <reference field="5" count="1">
            <x v="3"/>
          </reference>
        </references>
      </pivotArea>
    </format>
    <format dxfId="19350">
      <pivotArea dataOnly="0" labelOnly="1" fieldPosition="0">
        <references count="5">
          <reference field="2" count="1" selected="0">
            <x v="1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19349">
      <pivotArea dataOnly="0" labelOnly="1" fieldPosition="0">
        <references count="5">
          <reference field="2" count="1" selected="0">
            <x v="212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348">
      <pivotArea dataOnly="0" labelOnly="1" fieldPosition="0">
        <references count="5">
          <reference field="2" count="1" selected="0">
            <x v="258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19347">
      <pivotArea dataOnly="0" labelOnly="1" fieldPosition="0">
        <references count="5">
          <reference field="2" count="1" selected="0">
            <x v="263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346">
      <pivotArea dataOnly="0" labelOnly="1" fieldPosition="0">
        <references count="5">
          <reference field="2" count="1" selected="0">
            <x v="287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9345">
      <pivotArea dataOnly="0" labelOnly="1" fieldPosition="0">
        <references count="5">
          <reference field="2" count="1" selected="0">
            <x v="35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19344">
      <pivotArea dataOnly="0" labelOnly="1" fieldPosition="0">
        <references count="5">
          <reference field="2" count="1" selected="0">
            <x v="49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9343">
      <pivotArea dataOnly="0" labelOnly="1" fieldPosition="0">
        <references count="5">
          <reference field="2" count="1" selected="0">
            <x v="51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19342">
      <pivotArea dataOnly="0" labelOnly="1" fieldPosition="0">
        <references count="5">
          <reference field="2" count="1" selected="0">
            <x v="543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341">
      <pivotArea dataOnly="0" labelOnly="1" fieldPosition="0">
        <references count="6">
          <reference field="2" count="1" selected="0">
            <x v="1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9340">
      <pivotArea dataOnly="0" labelOnly="1" fieldPosition="0">
        <references count="6">
          <reference field="2" count="1" selected="0">
            <x v="212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9339">
      <pivotArea dataOnly="0" labelOnly="1" fieldPosition="0">
        <references count="6">
          <reference field="2" count="1" selected="0">
            <x v="258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9338">
      <pivotArea dataOnly="0" labelOnly="1" fieldPosition="0">
        <references count="6">
          <reference field="2" count="1" selected="0">
            <x v="28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9337">
      <pivotArea dataOnly="0" labelOnly="1" fieldPosition="0">
        <references count="6">
          <reference field="2" count="1" selected="0">
            <x v="287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9336">
      <pivotArea dataOnly="0" labelOnly="1" fieldPosition="0">
        <references count="6">
          <reference field="2" count="1" selected="0">
            <x v="35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9335">
      <pivotArea dataOnly="0" labelOnly="1" fieldPosition="0">
        <references count="6">
          <reference field="2" count="1" selected="0">
            <x v="36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9334">
      <pivotArea dataOnly="0" labelOnly="1" fieldPosition="0">
        <references count="6">
          <reference field="2" count="1" selected="0">
            <x v="37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9333">
      <pivotArea dataOnly="0" labelOnly="1" fieldPosition="0">
        <references count="6">
          <reference field="2" count="1" selected="0">
            <x v="49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9332">
      <pivotArea dataOnly="0" labelOnly="1" fieldPosition="0">
        <references count="6">
          <reference field="2" count="1" selected="0">
            <x v="51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9331">
      <pivotArea dataOnly="0" labelOnly="1" fieldPosition="0">
        <references count="6">
          <reference field="2" count="1" selected="0">
            <x v="543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9330">
      <pivotArea dataOnly="0" labelOnly="1" fieldPosition="0">
        <references count="7">
          <reference field="2" count="1" selected="0">
            <x v="1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19329">
      <pivotArea dataOnly="0" labelOnly="1" fieldPosition="0">
        <references count="7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19328">
      <pivotArea dataOnly="0" labelOnly="1" fieldPosition="0">
        <references count="7">
          <reference field="2" count="1" selected="0">
            <x v="17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55"/>
          </reference>
        </references>
      </pivotArea>
    </format>
    <format dxfId="19327">
      <pivotArea dataOnly="0" labelOnly="1" fieldPosition="0">
        <references count="7">
          <reference field="2" count="1" selected="0">
            <x v="212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9326">
      <pivotArea dataOnly="0" labelOnly="1" fieldPosition="0">
        <references count="7">
          <reference field="2" count="1" selected="0">
            <x v="258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19325">
      <pivotArea dataOnly="0" labelOnly="1" fieldPosition="0">
        <references count="7">
          <reference field="2" count="1" selected="0">
            <x v="263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19324">
      <pivotArea dataOnly="0" labelOnly="1" fieldPosition="0">
        <references count="7">
          <reference field="2" count="1" selected="0">
            <x v="28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9323">
      <pivotArea dataOnly="0" labelOnly="1" fieldPosition="0">
        <references count="7">
          <reference field="2" count="1" selected="0">
            <x v="287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9322">
      <pivotArea dataOnly="0" labelOnly="1" fieldPosition="0">
        <references count="7">
          <reference field="2" count="1" selected="0">
            <x v="35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53"/>
          </reference>
        </references>
      </pivotArea>
    </format>
    <format dxfId="19321">
      <pivotArea dataOnly="0" labelOnly="1" fieldPosition="0">
        <references count="7">
          <reference field="2" count="1" selected="0">
            <x v="36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41"/>
          </reference>
        </references>
      </pivotArea>
    </format>
    <format dxfId="19320">
      <pivotArea dataOnly="0" labelOnly="1" fieldPosition="0">
        <references count="7">
          <reference field="2" count="1" selected="0">
            <x v="37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2"/>
          </reference>
        </references>
      </pivotArea>
    </format>
    <format dxfId="19319">
      <pivotArea dataOnly="0" labelOnly="1" fieldPosition="0">
        <references count="7">
          <reference field="2" count="1" selected="0">
            <x v="4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2"/>
          </reference>
        </references>
      </pivotArea>
    </format>
    <format dxfId="19318">
      <pivotArea dataOnly="0" labelOnly="1" fieldPosition="0">
        <references count="7">
          <reference field="2" count="1" selected="0">
            <x v="49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9317">
      <pivotArea dataOnly="0" labelOnly="1" fieldPosition="0">
        <references count="7">
          <reference field="2" count="1" selected="0">
            <x v="51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19316">
      <pivotArea dataOnly="0" labelOnly="1" fieldPosition="0">
        <references count="7">
          <reference field="2" count="1" selected="0">
            <x v="535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9315">
      <pivotArea dataOnly="0" labelOnly="1" fieldPosition="0">
        <references count="7">
          <reference field="2" count="1" selected="0">
            <x v="543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5"/>
          </reference>
        </references>
      </pivotArea>
    </format>
    <format dxfId="19314">
      <pivotArea dataOnly="0" labelOnly="1" fieldPosition="0">
        <references count="4">
          <reference field="2" count="1" selected="0">
            <x v="18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313">
      <pivotArea dataOnly="0" labelOnly="1" fieldPosition="0">
        <references count="5">
          <reference field="2" count="1" selected="0">
            <x v="1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19312">
      <pivotArea dataOnly="0" labelOnly="1" fieldPosition="0">
        <references count="6">
          <reference field="2" count="1" selected="0">
            <x v="1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9311">
      <pivotArea dataOnly="0" labelOnly="1" fieldPosition="0">
        <references count="6">
          <reference field="2" count="1" selected="0">
            <x v="258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9310">
      <pivotArea dataOnly="0" labelOnly="1" fieldPosition="0">
        <references count="6">
          <reference field="2" count="1" selected="0">
            <x v="35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9309">
      <pivotArea dataOnly="0" labelOnly="1" fieldPosition="0">
        <references count="6">
          <reference field="2" count="1" selected="0">
            <x v="36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9308">
      <pivotArea dataOnly="0" labelOnly="1" fieldPosition="0">
        <references count="6">
          <reference field="2" count="1" selected="0">
            <x v="37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9307">
      <pivotArea dataOnly="0" labelOnly="1" fieldPosition="0">
        <references count="6">
          <reference field="2" count="1" selected="0">
            <x v="51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9306">
      <pivotArea dataOnly="0" labelOnly="1" fieldPosition="0">
        <references count="4">
          <reference field="2" count="1" selected="0">
            <x v="543"/>
          </reference>
          <reference field="3" count="1" selected="0">
            <x v="6"/>
          </reference>
          <reference field="4" count="1" selected="0">
            <x v="5"/>
          </reference>
          <reference field="5" count="1">
            <x v="3"/>
          </reference>
        </references>
      </pivotArea>
    </format>
    <format dxfId="19305">
      <pivotArea dataOnly="0" labelOnly="1" fieldPosition="0">
        <references count="5">
          <reference field="2" count="1" selected="0">
            <x v="543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304">
      <pivotArea dataOnly="0" labelOnly="1" fieldPosition="0">
        <references count="5">
          <reference field="2" count="1" selected="0">
            <x v="263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303">
      <pivotArea dataOnly="0" labelOnly="1" fieldPosition="0">
        <references count="5">
          <reference field="2" count="1" selected="0">
            <x v="212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302">
      <pivotArea dataOnly="0" labelOnly="1" fieldPosition="0">
        <references count="3">
          <reference field="2" count="1" selected="0">
            <x v="212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9301">
      <pivotArea dataOnly="0" labelOnly="1" fieldPosition="0">
        <references count="3">
          <reference field="2" count="1" selected="0">
            <x v="285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300">
      <pivotArea dataOnly="0" labelOnly="1" fieldPosition="0">
        <references count="3">
          <reference field="2" count="1" selected="0">
            <x v="287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9299">
      <pivotArea dataOnly="0" labelOnly="1" fieldPosition="0">
        <references count="3">
          <reference field="2" count="1" selected="0">
            <x v="543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19298">
      <pivotArea dataOnly="0" labelOnly="1" fieldPosition="0">
        <references count="2">
          <reference field="2" count="1" selected="0">
            <x v="543"/>
          </reference>
          <reference field="3" count="1">
            <x v="6"/>
          </reference>
        </references>
      </pivotArea>
    </format>
    <format dxfId="19297">
      <pivotArea dataOnly="0" labelOnly="1" fieldPosition="0">
        <references count="2">
          <reference field="2" count="1" selected="0">
            <x v="535"/>
          </reference>
          <reference field="3" count="1">
            <x v="1"/>
          </reference>
        </references>
      </pivotArea>
    </format>
    <format dxfId="19296">
      <pivotArea dataOnly="0" labelOnly="1" fieldPosition="0">
        <references count="2">
          <reference field="2" count="1" selected="0">
            <x v="519"/>
          </reference>
          <reference field="3" count="1">
            <x v="3"/>
          </reference>
        </references>
      </pivotArea>
    </format>
    <format dxfId="19295">
      <pivotArea dataOnly="0" labelOnly="1" fieldPosition="0">
        <references count="2">
          <reference field="2" count="1" selected="0">
            <x v="491"/>
          </reference>
          <reference field="3" count="1">
            <x v="1"/>
          </reference>
        </references>
      </pivotArea>
    </format>
    <format dxfId="19294">
      <pivotArea dataOnly="0" labelOnly="1" fieldPosition="0">
        <references count="2">
          <reference field="2" count="1" selected="0">
            <x v="359"/>
          </reference>
          <reference field="3" count="1">
            <x v="3"/>
          </reference>
        </references>
      </pivotArea>
    </format>
    <format dxfId="19293">
      <pivotArea dataOnly="0" labelOnly="1" fieldPosition="0">
        <references count="2">
          <reference field="2" count="1" selected="0">
            <x v="212"/>
          </reference>
          <reference field="3" count="1">
            <x v="3"/>
          </reference>
        </references>
      </pivotArea>
    </format>
    <format dxfId="19292">
      <pivotArea dataOnly="0" labelOnly="1" fieldPosition="0">
        <references count="2">
          <reference field="2" count="1" selected="0">
            <x v="176"/>
          </reference>
          <reference field="3" count="1">
            <x v="1"/>
          </reference>
        </references>
      </pivotArea>
    </format>
    <format dxfId="19291">
      <pivotArea dataOnly="0" labelOnly="1" fieldPosition="0">
        <references count="2">
          <reference field="2" count="1" selected="0">
            <x v="142"/>
          </reference>
          <reference field="3" count="1">
            <x v="2"/>
          </reference>
        </references>
      </pivotArea>
    </format>
    <format dxfId="19290">
      <pivotArea dataOnly="0" labelOnly="1" fieldPosition="0">
        <references count="2">
          <reference field="2" count="1" selected="0">
            <x v="18"/>
          </reference>
          <reference field="3" count="1">
            <x v="1"/>
          </reference>
        </references>
      </pivotArea>
    </format>
    <format dxfId="19289">
      <pivotArea dataOnly="0" labelOnly="1" fieldPosition="0">
        <references count="1">
          <reference field="2" count="1">
            <x v="285"/>
          </reference>
        </references>
      </pivotArea>
    </format>
    <format dxfId="19288">
      <pivotArea dataOnly="0" labelOnly="1" fieldPosition="0">
        <references count="1">
          <reference field="2" count="1">
            <x v="359"/>
          </reference>
        </references>
      </pivotArea>
    </format>
    <format dxfId="19287">
      <pivotArea dataOnly="0" labelOnly="1" fieldPosition="0">
        <references count="1">
          <reference field="2" count="8">
            <x v="66"/>
            <x v="68"/>
            <x v="163"/>
            <x v="167"/>
            <x v="168"/>
            <x v="215"/>
            <x v="219"/>
            <x v="504"/>
          </reference>
        </references>
      </pivotArea>
    </format>
    <format dxfId="19286">
      <pivotArea dataOnly="0" labelOnly="1" fieldPosition="0">
        <references count="2">
          <reference field="2" count="1" selected="0">
            <x v="66"/>
          </reference>
          <reference field="3" count="1">
            <x v="3"/>
          </reference>
        </references>
      </pivotArea>
    </format>
    <format dxfId="19285">
      <pivotArea dataOnly="0" labelOnly="1" fieldPosition="0">
        <references count="2">
          <reference field="2" count="1" selected="0">
            <x v="163"/>
          </reference>
          <reference field="3" count="1">
            <x v="2"/>
          </reference>
        </references>
      </pivotArea>
    </format>
    <format dxfId="19284">
      <pivotArea dataOnly="0" labelOnly="1" fieldPosition="0">
        <references count="2">
          <reference field="2" count="1" selected="0">
            <x v="167"/>
          </reference>
          <reference field="3" count="2">
            <x v="1"/>
            <x v="2"/>
          </reference>
        </references>
      </pivotArea>
    </format>
    <format dxfId="19283">
      <pivotArea dataOnly="0" labelOnly="1" fieldPosition="0">
        <references count="2">
          <reference field="2" count="1" selected="0">
            <x v="168"/>
          </reference>
          <reference field="3" count="1">
            <x v="3"/>
          </reference>
        </references>
      </pivotArea>
    </format>
    <format dxfId="19282">
      <pivotArea dataOnly="0" labelOnly="1" fieldPosition="0">
        <references count="2">
          <reference field="2" count="1" selected="0">
            <x v="215"/>
          </reference>
          <reference field="3" count="1">
            <x v="1"/>
          </reference>
        </references>
      </pivotArea>
    </format>
    <format dxfId="19281">
      <pivotArea dataOnly="0" labelOnly="1" fieldPosition="0">
        <references count="2">
          <reference field="2" count="1" selected="0">
            <x v="504"/>
          </reference>
          <reference field="3" count="1">
            <x v="3"/>
          </reference>
        </references>
      </pivotArea>
    </format>
    <format dxfId="19280">
      <pivotArea dataOnly="0" labelOnly="1" fieldPosition="0">
        <references count="3">
          <reference field="2" count="1" selected="0">
            <x v="6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279">
      <pivotArea dataOnly="0" labelOnly="1" fieldPosition="0">
        <references count="3">
          <reference field="2" count="1" selected="0">
            <x v="219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9278">
      <pivotArea dataOnly="0" labelOnly="1" fieldPosition="0">
        <references count="3">
          <reference field="2" count="1" selected="0">
            <x v="504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277">
      <pivotArea dataOnly="0" labelOnly="1" fieldPosition="0">
        <references count="4">
          <reference field="2" count="1" selected="0">
            <x v="6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9276">
      <pivotArea dataOnly="0" labelOnly="1" fieldPosition="0">
        <references count="4">
          <reference field="2" count="1" selected="0">
            <x v="6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275">
      <pivotArea dataOnly="0" labelOnly="1" fieldPosition="0">
        <references count="4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9274">
      <pivotArea dataOnly="0" labelOnly="1" fieldPosition="0">
        <references count="4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9273">
      <pivotArea dataOnly="0" labelOnly="1" fieldPosition="0">
        <references count="4">
          <reference field="2" count="1" selected="0">
            <x v="16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9272">
      <pivotArea dataOnly="0" labelOnly="1" fieldPosition="0">
        <references count="4">
          <reference field="2" count="1" selected="0">
            <x v="215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9271">
      <pivotArea dataOnly="0" labelOnly="1" fieldPosition="0">
        <references count="4">
          <reference field="2" count="1" selected="0">
            <x v="219"/>
          </reference>
          <reference field="3" count="1" selected="0">
            <x v="1"/>
          </reference>
          <reference field="4" count="1" selected="0">
            <x v="10"/>
          </reference>
          <reference field="5" count="1">
            <x v="11"/>
          </reference>
        </references>
      </pivotArea>
    </format>
    <format dxfId="19270">
      <pivotArea dataOnly="0" labelOnly="1" fieldPosition="0">
        <references count="4">
          <reference field="2" count="1" selected="0">
            <x v="50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9269">
      <pivotArea dataOnly="0" labelOnly="1" fieldPosition="0">
        <references count="5">
          <reference field="2" count="1" selected="0">
            <x v="6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9268">
      <pivotArea dataOnly="0" labelOnly="1" fieldPosition="0">
        <references count="5">
          <reference field="2" count="1" selected="0">
            <x v="6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19267">
      <pivotArea dataOnly="0" labelOnly="1" fieldPosition="0">
        <references count="5">
          <reference field="2" count="1" selected="0">
            <x v="219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9266">
      <pivotArea dataOnly="0" labelOnly="1" fieldPosition="0">
        <references count="5">
          <reference field="2" count="1" selected="0">
            <x v="50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19265">
      <pivotArea dataOnly="0" labelOnly="1" fieldPosition="0">
        <references count="6">
          <reference field="2" count="1" selected="0">
            <x v="6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6"/>
          </reference>
          <reference field="7" count="1">
            <x v="1"/>
          </reference>
        </references>
      </pivotArea>
    </format>
    <format dxfId="19264">
      <pivotArea dataOnly="0" labelOnly="1" fieldPosition="0">
        <references count="6">
          <reference field="2" count="1" selected="0">
            <x v="167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9263">
      <pivotArea dataOnly="0" labelOnly="1" fieldPosition="0">
        <references count="6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262">
      <pivotArea dataOnly="0" labelOnly="1" fieldPosition="0">
        <references count="6">
          <reference field="2" count="1" selected="0">
            <x v="16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261">
      <pivotArea dataOnly="0" labelOnly="1" fieldPosition="0">
        <references count="6">
          <reference field="2" count="1" selected="0">
            <x v="21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9260">
      <pivotArea dataOnly="0" labelOnly="1" fieldPosition="0">
        <references count="6">
          <reference field="2" count="1" selected="0">
            <x v="219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9259">
      <pivotArea dataOnly="0" labelOnly="1" fieldPosition="0">
        <references count="6">
          <reference field="2" count="1" selected="0">
            <x v="50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258">
      <pivotArea dataOnly="0" labelOnly="1" fieldPosition="0">
        <references count="7">
          <reference field="2" count="1" selected="0">
            <x v="6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6"/>
          </reference>
          <reference field="7" count="1" selected="0">
            <x v="1"/>
          </reference>
          <reference field="8" count="1">
            <x v="74"/>
          </reference>
        </references>
      </pivotArea>
    </format>
    <format dxfId="19257">
      <pivotArea dataOnly="0" labelOnly="1" fieldPosition="0">
        <references count="7">
          <reference field="2" count="1" selected="0">
            <x v="6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19256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19255">
      <pivotArea dataOnly="0" labelOnly="1" fieldPosition="0">
        <references count="7">
          <reference field="2" count="1" selected="0">
            <x v="167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28"/>
          </reference>
        </references>
      </pivotArea>
    </format>
    <format dxfId="19254">
      <pivotArea dataOnly="0" labelOnly="1" fieldPosition="0">
        <references count="7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1"/>
          </reference>
        </references>
      </pivotArea>
    </format>
    <format dxfId="19253">
      <pivotArea dataOnly="0" labelOnly="1" fieldPosition="0">
        <references count="7">
          <reference field="2" count="1" selected="0">
            <x v="16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56"/>
          </reference>
        </references>
      </pivotArea>
    </format>
    <format dxfId="19252">
      <pivotArea dataOnly="0" labelOnly="1" fieldPosition="0">
        <references count="7">
          <reference field="2" count="1" selected="0">
            <x v="21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19251">
      <pivotArea dataOnly="0" labelOnly="1" fieldPosition="0">
        <references count="7">
          <reference field="2" count="1" selected="0">
            <x v="219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9250">
      <pivotArea dataOnly="0" labelOnly="1" fieldPosition="0">
        <references count="7">
          <reference field="2" count="1" selected="0">
            <x v="50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19249">
      <pivotArea dataOnly="0" labelOnly="1" fieldPosition="0">
        <references count="2">
          <reference field="2" count="1" selected="0">
            <x v="66"/>
          </reference>
          <reference field="3" count="1">
            <x v="3"/>
          </reference>
        </references>
      </pivotArea>
    </format>
    <format dxfId="19248">
      <pivotArea dataOnly="0" labelOnly="1" fieldPosition="0">
        <references count="2">
          <reference field="2" count="1" selected="0">
            <x v="163"/>
          </reference>
          <reference field="3" count="1">
            <x v="2"/>
          </reference>
        </references>
      </pivotArea>
    </format>
    <format dxfId="19247">
      <pivotArea dataOnly="0" labelOnly="1" fieldPosition="0">
        <references count="2">
          <reference field="2" count="1" selected="0">
            <x v="167"/>
          </reference>
          <reference field="3" count="1">
            <x v="1"/>
          </reference>
        </references>
      </pivotArea>
    </format>
    <format dxfId="19246">
      <pivotArea dataOnly="0" labelOnly="1" fieldPosition="0">
        <references count="2">
          <reference field="2" count="1" selected="0">
            <x v="167"/>
          </reference>
          <reference field="3" count="1">
            <x v="2"/>
          </reference>
        </references>
      </pivotArea>
    </format>
    <format dxfId="19245">
      <pivotArea dataOnly="0" labelOnly="1" fieldPosition="0">
        <references count="2">
          <reference field="2" count="1" selected="0">
            <x v="168"/>
          </reference>
          <reference field="3" count="1">
            <x v="3"/>
          </reference>
        </references>
      </pivotArea>
    </format>
    <format dxfId="19244">
      <pivotArea dataOnly="0" labelOnly="1" fieldPosition="0">
        <references count="2">
          <reference field="2" count="1" selected="0">
            <x v="215"/>
          </reference>
          <reference field="3" count="1">
            <x v="1"/>
          </reference>
        </references>
      </pivotArea>
    </format>
    <format dxfId="19243">
      <pivotArea dataOnly="0" labelOnly="1" fieldPosition="0">
        <references count="2">
          <reference field="2" count="1" selected="0">
            <x v="504"/>
          </reference>
          <reference field="3" count="1">
            <x v="3"/>
          </reference>
        </references>
      </pivotArea>
    </format>
    <format dxfId="19242">
      <pivotArea dataOnly="0" labelOnly="1" fieldPosition="0">
        <references count="3">
          <reference field="2" count="1" selected="0">
            <x v="219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9241">
      <pivotArea dataOnly="0" labelOnly="1" fieldPosition="0">
        <references count="5">
          <reference field="2" count="1" selected="0">
            <x v="6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19240">
      <pivotArea dataOnly="0" labelOnly="1" fieldPosition="0">
        <references count="6">
          <reference field="2" count="1" selected="0">
            <x v="6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6"/>
          </reference>
          <reference field="7" count="1">
            <x v="1"/>
          </reference>
        </references>
      </pivotArea>
    </format>
    <format dxfId="19239">
      <pivotArea dataOnly="0" labelOnly="1" fieldPosition="0">
        <references count="6">
          <reference field="2" count="1" selected="0">
            <x v="167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9238">
      <pivotArea dataOnly="0" labelOnly="1" fieldPosition="0">
        <references count="6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237">
      <pivotArea dataOnly="0" labelOnly="1" fieldPosition="0">
        <references count="6">
          <reference field="2" count="1" selected="0">
            <x v="16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236">
      <pivotArea dataOnly="0" labelOnly="1" fieldPosition="0">
        <references count="6">
          <reference field="2" count="1" selected="0">
            <x v="21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9235">
      <pivotArea dataOnly="0" labelOnly="1" fieldPosition="0">
        <references count="6">
          <reference field="2" count="1" selected="0">
            <x v="50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234">
      <pivotArea dataOnly="0" labelOnly="1" fieldPosition="0">
        <references count="1">
          <reference field="2" count="10">
            <x v="115"/>
            <x v="139"/>
            <x v="238"/>
            <x v="339"/>
            <x v="342"/>
            <x v="364"/>
            <x v="365"/>
            <x v="377"/>
            <x v="550"/>
            <x v="554"/>
          </reference>
        </references>
      </pivotArea>
    </format>
    <format dxfId="19233">
      <pivotArea dataOnly="0" labelOnly="1" fieldPosition="0">
        <references count="2">
          <reference field="2" count="1" selected="0">
            <x v="115"/>
          </reference>
          <reference field="3" count="1">
            <x v="1"/>
          </reference>
        </references>
      </pivotArea>
    </format>
    <format dxfId="19232">
      <pivotArea dataOnly="0" labelOnly="1" fieldPosition="0">
        <references count="2">
          <reference field="2" count="1" selected="0">
            <x v="339"/>
          </reference>
          <reference field="3" count="1">
            <x v="3"/>
          </reference>
        </references>
      </pivotArea>
    </format>
    <format dxfId="19231">
      <pivotArea dataOnly="0" labelOnly="1" fieldPosition="0">
        <references count="2">
          <reference field="2" count="1" selected="0">
            <x v="554"/>
          </reference>
          <reference field="3" count="1">
            <x v="1"/>
          </reference>
        </references>
      </pivotArea>
    </format>
    <format dxfId="19230">
      <pivotArea dataOnly="0" labelOnly="1" fieldPosition="0">
        <references count="3">
          <reference field="2" count="1" selected="0">
            <x v="11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9229">
      <pivotArea dataOnly="0" labelOnly="1" fieldPosition="0">
        <references count="4">
          <reference field="2" count="1" selected="0">
            <x v="115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9228">
      <pivotArea dataOnly="0" labelOnly="1" fieldPosition="0">
        <references count="4">
          <reference field="2" count="1" selected="0">
            <x v="139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227">
      <pivotArea dataOnly="0" labelOnly="1" fieldPosition="0">
        <references count="4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9226">
      <pivotArea dataOnly="0" labelOnly="1" fieldPosition="0">
        <references count="4">
          <reference field="2" count="1" selected="0">
            <x v="36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9225">
      <pivotArea dataOnly="0" labelOnly="1" fieldPosition="0">
        <references count="4">
          <reference field="2" count="1" selected="0">
            <x v="37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224">
      <pivotArea dataOnly="0" labelOnly="1" fieldPosition="0">
        <references count="4">
          <reference field="2" count="1" selected="0">
            <x v="55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19223">
      <pivotArea dataOnly="0" labelOnly="1" fieldPosition="0">
        <references count="4">
          <reference field="2" count="1" selected="0">
            <x v="554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9222">
      <pivotArea dataOnly="0" labelOnly="1" fieldPosition="0">
        <references count="5">
          <reference field="2" count="1" selected="0">
            <x v="11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9221">
      <pivotArea dataOnly="0" labelOnly="1" fieldPosition="0">
        <references count="5">
          <reference field="2" count="1" selected="0">
            <x v="5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9220">
      <pivotArea dataOnly="0" labelOnly="1" fieldPosition="0">
        <references count="5">
          <reference field="2" count="1" selected="0">
            <x v="55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9219">
      <pivotArea dataOnly="0" labelOnly="1" fieldPosition="0">
        <references count="6">
          <reference field="2" count="1" selected="0">
            <x v="11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9218">
      <pivotArea dataOnly="0" labelOnly="1" fieldPosition="0">
        <references count="6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217">
      <pivotArea dataOnly="0" labelOnly="1" fieldPosition="0">
        <references count="6">
          <reference field="2" count="1" selected="0">
            <x v="33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9216">
      <pivotArea dataOnly="0" labelOnly="1" fieldPosition="0">
        <references count="6">
          <reference field="2" count="1" selected="0">
            <x v="36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9215">
      <pivotArea dataOnly="0" labelOnly="1" fieldPosition="0">
        <references count="6">
          <reference field="2" count="1" selected="0">
            <x v="36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9214">
      <pivotArea dataOnly="0" labelOnly="1" fieldPosition="0">
        <references count="6">
          <reference field="2" count="1" selected="0">
            <x v="5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9213">
      <pivotArea dataOnly="0" labelOnly="1" fieldPosition="0">
        <references count="6">
          <reference field="2" count="1" selected="0">
            <x v="55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212">
      <pivotArea dataOnly="0" labelOnly="1" fieldPosition="0">
        <references count="7">
          <reference field="2" count="1" selected="0">
            <x v="11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39"/>
          </reference>
        </references>
      </pivotArea>
    </format>
    <format dxfId="19211">
      <pivotArea dataOnly="0" labelOnly="1" fieldPosition="0">
        <references count="7">
          <reference field="2" count="1" selected="0">
            <x v="13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22"/>
          </reference>
        </references>
      </pivotArea>
    </format>
    <format dxfId="19210">
      <pivotArea dataOnly="0" labelOnly="1" fieldPosition="0">
        <references count="7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56"/>
          </reference>
        </references>
      </pivotArea>
    </format>
    <format dxfId="19209">
      <pivotArea dataOnly="0" labelOnly="1" fieldPosition="0">
        <references count="7">
          <reference field="2" count="1" selected="0">
            <x v="33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68"/>
          </reference>
        </references>
      </pivotArea>
    </format>
    <format dxfId="19208">
      <pivotArea dataOnly="0" labelOnly="1" fieldPosition="0">
        <references count="7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36"/>
          </reference>
        </references>
      </pivotArea>
    </format>
    <format dxfId="19207">
      <pivotArea dataOnly="0" labelOnly="1" fieldPosition="0">
        <references count="7">
          <reference field="2" count="1" selected="0">
            <x v="36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19206">
      <pivotArea dataOnly="0" labelOnly="1" fieldPosition="0">
        <references count="7">
          <reference field="2" count="1" selected="0">
            <x v="36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68"/>
          </reference>
        </references>
      </pivotArea>
    </format>
    <format dxfId="19205">
      <pivotArea dataOnly="0" labelOnly="1" fieldPosition="0">
        <references count="7">
          <reference field="2" count="1" selected="0">
            <x v="37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9"/>
          </reference>
        </references>
      </pivotArea>
    </format>
    <format dxfId="19204">
      <pivotArea dataOnly="0" labelOnly="1" fieldPosition="0">
        <references count="7">
          <reference field="2" count="1" selected="0">
            <x v="5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9203">
      <pivotArea dataOnly="0" labelOnly="1" fieldPosition="0">
        <references count="7">
          <reference field="2" count="1" selected="0">
            <x v="55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1"/>
          </reference>
        </references>
      </pivotArea>
    </format>
    <format dxfId="19202">
      <pivotArea dataOnly="0" labelOnly="1" fieldPosition="0">
        <references count="2">
          <reference field="2" count="1" selected="0">
            <x v="115"/>
          </reference>
          <reference field="3" count="1">
            <x v="1"/>
          </reference>
        </references>
      </pivotArea>
    </format>
    <format dxfId="19201">
      <pivotArea dataOnly="0" labelOnly="1" fieldPosition="0">
        <references count="2">
          <reference field="2" count="1" selected="0">
            <x v="339"/>
          </reference>
          <reference field="3" count="1">
            <x v="3"/>
          </reference>
        </references>
      </pivotArea>
    </format>
    <format dxfId="19200">
      <pivotArea dataOnly="0" labelOnly="1" fieldPosition="0">
        <references count="2">
          <reference field="2" count="1" selected="0">
            <x v="554"/>
          </reference>
          <reference field="3" count="1">
            <x v="1"/>
          </reference>
        </references>
      </pivotArea>
    </format>
    <format dxfId="19199">
      <pivotArea dataOnly="0" labelOnly="1" fieldPosition="0">
        <references count="6">
          <reference field="2" count="1" selected="0">
            <x v="55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198">
      <pivotArea dataOnly="0" labelOnly="1" fieldPosition="0">
        <references count="6">
          <reference field="2" count="1" selected="0">
            <x v="5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9197">
      <pivotArea dataOnly="0" labelOnly="1" fieldPosition="0">
        <references count="6">
          <reference field="2" count="1" selected="0">
            <x v="36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9196">
      <pivotArea dataOnly="0" labelOnly="1" fieldPosition="0">
        <references count="6">
          <reference field="2" count="1" selected="0">
            <x v="36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9195">
      <pivotArea dataOnly="0" labelOnly="1" fieldPosition="0">
        <references count="6">
          <reference field="2" count="1" selected="0">
            <x v="33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9194">
      <pivotArea dataOnly="0" labelOnly="1" fieldPosition="0">
        <references count="6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193">
      <pivotArea dataOnly="0" labelOnly="1" fieldPosition="0">
        <references count="6">
          <reference field="2" count="1" selected="0">
            <x v="11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9192">
      <pivotArea dataOnly="0" labelOnly="1" fieldPosition="0">
        <references count="1">
          <reference field="2" count="9">
            <x v="73"/>
            <x v="160"/>
            <x v="171"/>
            <x v="253"/>
            <x v="394"/>
            <x v="409"/>
            <x v="412"/>
            <x v="434"/>
            <x v="495"/>
          </reference>
        </references>
      </pivotArea>
    </format>
    <format dxfId="19191">
      <pivotArea dataOnly="0" labelOnly="1" fieldPosition="0">
        <references count="2">
          <reference field="2" count="1" selected="0">
            <x v="73"/>
          </reference>
          <reference field="3" count="1">
            <x v="8"/>
          </reference>
        </references>
      </pivotArea>
    </format>
    <format dxfId="19190">
      <pivotArea dataOnly="0" labelOnly="1" fieldPosition="0">
        <references count="2">
          <reference field="2" count="1" selected="0">
            <x v="160"/>
          </reference>
          <reference field="3" count="1">
            <x v="1"/>
          </reference>
        </references>
      </pivotArea>
    </format>
    <format dxfId="19189">
      <pivotArea dataOnly="0" labelOnly="1" fieldPosition="0">
        <references count="2">
          <reference field="2" count="1" selected="0">
            <x v="253"/>
          </reference>
          <reference field="3" count="1">
            <x v="5"/>
          </reference>
        </references>
      </pivotArea>
    </format>
    <format dxfId="19188">
      <pivotArea dataOnly="0" labelOnly="1" fieldPosition="0">
        <references count="2">
          <reference field="2" count="1" selected="0">
            <x v="394"/>
          </reference>
          <reference field="3" count="2">
            <x v="1"/>
            <x v="3"/>
          </reference>
        </references>
      </pivotArea>
    </format>
    <format dxfId="19187">
      <pivotArea dataOnly="0" labelOnly="1" fieldPosition="0">
        <references count="2">
          <reference field="2" count="1" selected="0">
            <x v="412"/>
          </reference>
          <reference field="3" count="1">
            <x v="2"/>
          </reference>
        </references>
      </pivotArea>
    </format>
    <format dxfId="19186">
      <pivotArea dataOnly="0" labelOnly="1" fieldPosition="0">
        <references count="2">
          <reference field="2" count="1" selected="0">
            <x v="434"/>
          </reference>
          <reference field="3" count="1">
            <x v="4"/>
          </reference>
        </references>
      </pivotArea>
    </format>
    <format dxfId="19185">
      <pivotArea dataOnly="0" labelOnly="1" fieldPosition="0">
        <references count="2">
          <reference field="2" count="1" selected="0">
            <x v="495"/>
          </reference>
          <reference field="3" count="1">
            <x v="1"/>
          </reference>
        </references>
      </pivotArea>
    </format>
    <format dxfId="19184">
      <pivotArea dataOnly="0" labelOnly="1" fieldPosition="0">
        <references count="3">
          <reference field="2" count="1" selected="0">
            <x v="73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9183">
      <pivotArea dataOnly="0" labelOnly="1" fieldPosition="0">
        <references count="3">
          <reference field="2" count="1" selected="0">
            <x v="16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9182">
      <pivotArea dataOnly="0" labelOnly="1" fieldPosition="0">
        <references count="3">
          <reference field="2" count="1" selected="0">
            <x v="253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9181">
      <pivotArea dataOnly="0" labelOnly="1" fieldPosition="0">
        <references count="3">
          <reference field="2" count="1" selected="0">
            <x v="39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9180">
      <pivotArea dataOnly="0" labelOnly="1" fieldPosition="0">
        <references count="3">
          <reference field="2" count="1" selected="0">
            <x v="434"/>
          </reference>
          <reference field="3" count="1" selected="0">
            <x v="4"/>
          </reference>
          <reference field="4" count="1">
            <x v="6"/>
          </reference>
        </references>
      </pivotArea>
    </format>
    <format dxfId="19179">
      <pivotArea dataOnly="0" labelOnly="1" fieldPosition="0">
        <references count="3">
          <reference field="2" count="1" selected="0">
            <x v="49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9178">
      <pivotArea dataOnly="0" labelOnly="1" fieldPosition="0">
        <references count="4">
          <reference field="2" count="1" selected="0">
            <x v="73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19177">
      <pivotArea dataOnly="0" labelOnly="1" fieldPosition="0">
        <references count="4">
          <reference field="2" count="1" selected="0">
            <x v="160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9176">
      <pivotArea dataOnly="0" labelOnly="1" fieldPosition="0">
        <references count="4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9175">
      <pivotArea dataOnly="0" labelOnly="1" fieldPosition="0">
        <references count="4">
          <reference field="2" count="1" selected="0">
            <x v="253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174">
      <pivotArea dataOnly="0" labelOnly="1" fieldPosition="0">
        <references count="4">
          <reference field="2" count="1" selected="0">
            <x v="394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173">
      <pivotArea dataOnly="0" labelOnly="1" fieldPosition="0">
        <references count="4">
          <reference field="2" count="1" selected="0">
            <x v="39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9172">
      <pivotArea dataOnly="0" labelOnly="1" fieldPosition="0">
        <references count="4">
          <reference field="2" count="1" selected="0">
            <x v="409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9171">
      <pivotArea dataOnly="0" labelOnly="1" fieldPosition="0">
        <references count="4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170">
      <pivotArea dataOnly="0" labelOnly="1" fieldPosition="0">
        <references count="4">
          <reference field="2" count="1" selected="0">
            <x v="434"/>
          </reference>
          <reference field="3" count="1" selected="0">
            <x v="4"/>
          </reference>
          <reference field="4" count="1" selected="0">
            <x v="6"/>
          </reference>
          <reference field="5" count="1">
            <x v="10"/>
          </reference>
        </references>
      </pivotArea>
    </format>
    <format dxfId="19169">
      <pivotArea dataOnly="0" labelOnly="1" fieldPosition="0">
        <references count="4">
          <reference field="2" count="1" selected="0">
            <x v="495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9168">
      <pivotArea dataOnly="0" labelOnly="1" fieldPosition="0">
        <references count="5">
          <reference field="2" count="1" selected="0">
            <x v="7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8"/>
          </reference>
        </references>
      </pivotArea>
    </format>
    <format dxfId="19167">
      <pivotArea dataOnly="0" labelOnly="1" fieldPosition="0">
        <references count="5">
          <reference field="2" count="1" selected="0">
            <x v="16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6"/>
          </reference>
        </references>
      </pivotArea>
    </format>
    <format dxfId="19166">
      <pivotArea dataOnly="0" labelOnly="1" fieldPosition="0">
        <references count="5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9165">
      <pivotArea dataOnly="0" labelOnly="1" fieldPosition="0">
        <references count="5">
          <reference field="2" count="1" selected="0">
            <x v="253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9164">
      <pivotArea dataOnly="0" labelOnly="1" fieldPosition="0">
        <references count="5">
          <reference field="2" count="1" selected="0">
            <x v="3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19163">
      <pivotArea dataOnly="0" labelOnly="1" fieldPosition="0">
        <references count="5">
          <reference field="2" count="1" selected="0">
            <x v="49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9162">
      <pivotArea dataOnly="0" labelOnly="1" fieldPosition="0">
        <references count="6">
          <reference field="2" count="1" selected="0">
            <x v="7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19161">
      <pivotArea dataOnly="0" labelOnly="1" fieldPosition="0">
        <references count="6">
          <reference field="2" count="1" selected="0">
            <x v="16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6"/>
          </reference>
          <reference field="7" count="1">
            <x v="3"/>
          </reference>
        </references>
      </pivotArea>
    </format>
    <format dxfId="19160">
      <pivotArea dataOnly="0" labelOnly="1" fieldPosition="0">
        <references count="6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159">
      <pivotArea dataOnly="0" labelOnly="1" fieldPosition="0">
        <references count="6">
          <reference field="2" count="1" selected="0">
            <x v="253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158">
      <pivotArea dataOnly="0" labelOnly="1" fieldPosition="0">
        <references count="6">
          <reference field="2" count="1" selected="0">
            <x v="3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2">
            <x v="7"/>
            <x v="8"/>
          </reference>
        </references>
      </pivotArea>
    </format>
    <format dxfId="19157">
      <pivotArea dataOnly="0" labelOnly="1" fieldPosition="0">
        <references count="6">
          <reference field="2" count="1" selected="0">
            <x v="39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9156">
      <pivotArea dataOnly="0" labelOnly="1" fieldPosition="0">
        <references count="6">
          <reference field="2" count="1" selected="0">
            <x v="40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155">
      <pivotArea dataOnly="0" labelOnly="1" fieldPosition="0">
        <references count="6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154">
      <pivotArea dataOnly="0" labelOnly="1" fieldPosition="0">
        <references count="6">
          <reference field="2" count="1" selected="0">
            <x v="434"/>
          </reference>
          <reference field="3" count="1" selected="0">
            <x v="4"/>
          </reference>
          <reference field="4" count="1" selected="0">
            <x v="6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9153">
      <pivotArea dataOnly="0" labelOnly="1" fieldPosition="0">
        <references count="6">
          <reference field="2" count="1" selected="0">
            <x v="49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9152">
      <pivotArea dataOnly="0" labelOnly="1" fieldPosition="0">
        <references count="7">
          <reference field="2" count="1" selected="0">
            <x v="7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19151">
      <pivotArea dataOnly="0" labelOnly="1" fieldPosition="0">
        <references count="7">
          <reference field="2" count="1" selected="0">
            <x v="16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6"/>
          </reference>
          <reference field="7" count="1" selected="0">
            <x v="3"/>
          </reference>
          <reference field="8" count="1">
            <x v="30"/>
          </reference>
        </references>
      </pivotArea>
    </format>
    <format dxfId="19150">
      <pivotArea dataOnly="0" labelOnly="1" fieldPosition="0">
        <references count="7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19149">
      <pivotArea dataOnly="0" labelOnly="1" fieldPosition="0">
        <references count="7">
          <reference field="2" count="1" selected="0">
            <x v="253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8"/>
          </reference>
        </references>
      </pivotArea>
    </format>
    <format dxfId="19148">
      <pivotArea dataOnly="0" labelOnly="1" fieldPosition="0">
        <references count="7">
          <reference field="2" count="1" selected="0">
            <x v="3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7"/>
          </reference>
          <reference field="8" count="1">
            <x v="33"/>
          </reference>
        </references>
      </pivotArea>
    </format>
    <format dxfId="19147">
      <pivotArea dataOnly="0" labelOnly="1" fieldPosition="0">
        <references count="7">
          <reference field="2" count="1" selected="0">
            <x v="3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33"/>
          </reference>
        </references>
      </pivotArea>
    </format>
    <format dxfId="19146">
      <pivotArea dataOnly="0" labelOnly="1" fieldPosition="0">
        <references count="7">
          <reference field="2" count="1" selected="0">
            <x v="39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45"/>
          </reference>
        </references>
      </pivotArea>
    </format>
    <format dxfId="19145">
      <pivotArea dataOnly="0" labelOnly="1" fieldPosition="0">
        <references count="7">
          <reference field="2" count="1" selected="0">
            <x v="40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60"/>
          </reference>
        </references>
      </pivotArea>
    </format>
    <format dxfId="19144">
      <pivotArea dataOnly="0" labelOnly="1" fieldPosition="0">
        <references count="7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19143">
      <pivotArea dataOnly="0" labelOnly="1" fieldPosition="0">
        <references count="7">
          <reference field="2" count="1" selected="0">
            <x v="434"/>
          </reference>
          <reference field="3" count="1" selected="0">
            <x v="4"/>
          </reference>
          <reference field="4" count="1" selected="0">
            <x v="6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22"/>
          </reference>
        </references>
      </pivotArea>
    </format>
    <format dxfId="19142">
      <pivotArea dataOnly="0" labelOnly="1" fieldPosition="0">
        <references count="7">
          <reference field="2" count="1" selected="0">
            <x v="49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48"/>
          </reference>
        </references>
      </pivotArea>
    </format>
    <format dxfId="19141">
      <pivotArea dataOnly="0" labelOnly="1" fieldPosition="0">
        <references count="1">
          <reference field="2" count="1">
            <x v="253"/>
          </reference>
        </references>
      </pivotArea>
    </format>
    <format dxfId="19140">
      <pivotArea dataOnly="0" labelOnly="1" fieldPosition="0">
        <references count="1">
          <reference field="2" count="1">
            <x v="253"/>
          </reference>
        </references>
      </pivotArea>
    </format>
    <format dxfId="19139">
      <pivotArea dataOnly="0" labelOnly="1" fieldPosition="0">
        <references count="1">
          <reference field="2" count="1">
            <x v="253"/>
          </reference>
        </references>
      </pivotArea>
    </format>
    <format dxfId="19138">
      <pivotArea dataOnly="0" labelOnly="1" fieldPosition="0">
        <references count="1">
          <reference field="2" count="1">
            <x v="412"/>
          </reference>
        </references>
      </pivotArea>
    </format>
    <format dxfId="19137">
      <pivotArea dataOnly="0" labelOnly="1" fieldPosition="0">
        <references count="2">
          <reference field="2" count="1" selected="0">
            <x v="160"/>
          </reference>
          <reference field="3" count="1">
            <x v="1"/>
          </reference>
        </references>
      </pivotArea>
    </format>
    <format dxfId="19136">
      <pivotArea dataOnly="0" labelOnly="1" fieldPosition="0">
        <references count="2">
          <reference field="2" count="1" selected="0">
            <x v="253"/>
          </reference>
          <reference field="3" count="1">
            <x v="5"/>
          </reference>
        </references>
      </pivotArea>
    </format>
    <format dxfId="19135">
      <pivotArea dataOnly="0" labelOnly="1" fieldPosition="0">
        <references count="2">
          <reference field="2" count="1" selected="0">
            <x v="394"/>
          </reference>
          <reference field="3" count="1">
            <x v="1"/>
          </reference>
        </references>
      </pivotArea>
    </format>
    <format dxfId="19134">
      <pivotArea dataOnly="0" labelOnly="1" fieldPosition="0">
        <references count="2">
          <reference field="2" count="1" selected="0">
            <x v="394"/>
          </reference>
          <reference field="3" count="1">
            <x v="3"/>
          </reference>
        </references>
      </pivotArea>
    </format>
    <format dxfId="19133">
      <pivotArea dataOnly="0" labelOnly="1" fieldPosition="0">
        <references count="2">
          <reference field="2" count="1" selected="0">
            <x v="412"/>
          </reference>
          <reference field="3" count="1">
            <x v="2"/>
          </reference>
        </references>
      </pivotArea>
    </format>
    <format dxfId="19132">
      <pivotArea dataOnly="0" labelOnly="1" fieldPosition="0">
        <references count="2">
          <reference field="2" count="1" selected="0">
            <x v="495"/>
          </reference>
          <reference field="3" count="1">
            <x v="1"/>
          </reference>
        </references>
      </pivotArea>
    </format>
    <format dxfId="19131">
      <pivotArea dataOnly="0" labelOnly="1" fieldPosition="0">
        <references count="3">
          <reference field="2" count="1" selected="0">
            <x v="253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9130">
      <pivotArea dataOnly="0" labelOnly="1" fieldPosition="0">
        <references count="3">
          <reference field="2" count="1" selected="0">
            <x v="73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9129">
      <pivotArea dataOnly="0" labelOnly="1" fieldPosition="0">
        <references count="5">
          <reference field="2" count="1" selected="0">
            <x v="7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8"/>
          </reference>
        </references>
      </pivotArea>
    </format>
    <format dxfId="19128">
      <pivotArea dataOnly="0" labelOnly="1" fieldPosition="0">
        <references count="5">
          <reference field="2" count="1" selected="0">
            <x v="16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6"/>
          </reference>
        </references>
      </pivotArea>
    </format>
    <format dxfId="19127">
      <pivotArea dataOnly="0" labelOnly="1" fieldPosition="0">
        <references count="5">
          <reference field="2" count="1" selected="0">
            <x v="253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9126">
      <pivotArea dataOnly="0" labelOnly="1" fieldPosition="0">
        <references count="5">
          <reference field="2" count="1" selected="0">
            <x v="49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9125">
      <pivotArea dataOnly="0" labelOnly="1" fieldPosition="0">
        <references count="6">
          <reference field="2" count="1" selected="0">
            <x v="49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9124">
      <pivotArea dataOnly="0" labelOnly="1" fieldPosition="0">
        <references count="6">
          <reference field="2" count="1" selected="0">
            <x v="434"/>
          </reference>
          <reference field="3" count="1" selected="0">
            <x v="4"/>
          </reference>
          <reference field="4" count="1" selected="0">
            <x v="6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9123">
      <pivotArea dataOnly="0" labelOnly="1" fieldPosition="0">
        <references count="6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122">
      <pivotArea dataOnly="0" labelOnly="1" fieldPosition="0">
        <references count="6">
          <reference field="2" count="1" selected="0">
            <x v="40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121">
      <pivotArea dataOnly="0" labelOnly="1" fieldPosition="0">
        <references count="6">
          <reference field="2" count="1" selected="0">
            <x v="39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9120">
      <pivotArea dataOnly="0" labelOnly="1" fieldPosition="0">
        <references count="6">
          <reference field="2" count="1" selected="0">
            <x v="3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9119">
      <pivotArea dataOnly="0" labelOnly="1" fieldPosition="0">
        <references count="6">
          <reference field="2" count="1" selected="0">
            <x v="3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19118">
      <pivotArea dataOnly="0" labelOnly="1" fieldPosition="0">
        <references count="6">
          <reference field="2" count="1" selected="0">
            <x v="253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9117">
      <pivotArea dataOnly="0" labelOnly="1" fieldPosition="0">
        <references count="6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116">
      <pivotArea dataOnly="0" labelOnly="1" fieldPosition="0">
        <references count="6">
          <reference field="2" count="1" selected="0">
            <x v="16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6"/>
          </reference>
          <reference field="7" count="1">
            <x v="3"/>
          </reference>
        </references>
      </pivotArea>
    </format>
    <format dxfId="19115">
      <pivotArea dataOnly="0" labelOnly="1" fieldPosition="0">
        <references count="6">
          <reference field="2" count="1" selected="0">
            <x v="7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19114">
      <pivotArea dataOnly="0" labelOnly="1" fieldPosition="0">
        <references count="1">
          <reference field="2" count="1">
            <x v="79"/>
          </reference>
        </references>
      </pivotArea>
    </format>
    <format dxfId="19113">
      <pivotArea dataOnly="0" labelOnly="1" fieldPosition="0">
        <references count="1">
          <reference field="2" count="1">
            <x v="164"/>
          </reference>
        </references>
      </pivotArea>
    </format>
    <format dxfId="19112">
      <pivotArea dataOnly="0" labelOnly="1" fieldPosition="0">
        <references count="1">
          <reference field="2" count="1">
            <x v="401"/>
          </reference>
        </references>
      </pivotArea>
    </format>
    <format dxfId="19111">
      <pivotArea dataOnly="0" labelOnly="1" fieldPosition="0">
        <references count="1">
          <reference field="2" count="1">
            <x v="396"/>
          </reference>
        </references>
      </pivotArea>
    </format>
    <format dxfId="19110">
      <pivotArea dataOnly="0" labelOnly="1" fieldPosition="0">
        <references count="1">
          <reference field="2" count="1">
            <x v="516"/>
          </reference>
        </references>
      </pivotArea>
    </format>
    <format dxfId="19109">
      <pivotArea dataOnly="0" labelOnly="1" fieldPosition="0">
        <references count="1">
          <reference field="2" count="20">
            <x v="20"/>
            <x v="56"/>
            <x v="79"/>
            <x v="84"/>
            <x v="164"/>
            <x v="208"/>
            <x v="316"/>
            <x v="394"/>
            <x v="396"/>
            <x v="401"/>
            <x v="402"/>
            <x v="403"/>
            <x v="406"/>
            <x v="407"/>
            <x v="408"/>
            <x v="409"/>
            <x v="410"/>
            <x v="508"/>
            <x v="516"/>
            <x v="522"/>
          </reference>
        </references>
      </pivotArea>
    </format>
    <format dxfId="19108">
      <pivotArea dataOnly="0" labelOnly="1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19107">
      <pivotArea dataOnly="0" labelOnly="1" fieldPosition="0">
        <references count="2">
          <reference field="2" count="1" selected="0">
            <x v="56"/>
          </reference>
          <reference field="3" count="1">
            <x v="2"/>
          </reference>
        </references>
      </pivotArea>
    </format>
    <format dxfId="19106">
      <pivotArea dataOnly="0" labelOnly="1" fieldPosition="0">
        <references count="2">
          <reference field="2" count="1" selected="0">
            <x v="79"/>
          </reference>
          <reference field="3" count="1">
            <x v="3"/>
          </reference>
        </references>
      </pivotArea>
    </format>
    <format dxfId="19105">
      <pivotArea dataOnly="0" labelOnly="1" fieldPosition="0">
        <references count="2">
          <reference field="2" count="1" selected="0">
            <x v="84"/>
          </reference>
          <reference field="3" count="1">
            <x v="2"/>
          </reference>
        </references>
      </pivotArea>
    </format>
    <format dxfId="19104">
      <pivotArea dataOnly="0" labelOnly="1" fieldPosition="0">
        <references count="2">
          <reference field="2" count="1" selected="0">
            <x v="164"/>
          </reference>
          <reference field="3" count="1">
            <x v="5"/>
          </reference>
        </references>
      </pivotArea>
    </format>
    <format dxfId="19103">
      <pivotArea dataOnly="0" labelOnly="1" fieldPosition="0">
        <references count="2">
          <reference field="2" count="1" selected="0">
            <x v="208"/>
          </reference>
          <reference field="3" count="1">
            <x v="3"/>
          </reference>
        </references>
      </pivotArea>
    </format>
    <format dxfId="19102">
      <pivotArea dataOnly="0" labelOnly="1" fieldPosition="0">
        <references count="2">
          <reference field="2" count="1" selected="0">
            <x v="316"/>
          </reference>
          <reference field="3" count="1">
            <x v="1"/>
          </reference>
        </references>
      </pivotArea>
    </format>
    <format dxfId="19101">
      <pivotArea dataOnly="0" labelOnly="1" fieldPosition="0">
        <references count="2">
          <reference field="2" count="1" selected="0">
            <x v="394"/>
          </reference>
          <reference field="3" count="1">
            <x v="2"/>
          </reference>
        </references>
      </pivotArea>
    </format>
    <format dxfId="19100">
      <pivotArea dataOnly="0" labelOnly="1" fieldPosition="0">
        <references count="2">
          <reference field="2" count="1" selected="0">
            <x v="396"/>
          </reference>
          <reference field="3" count="1">
            <x v="1"/>
          </reference>
        </references>
      </pivotArea>
    </format>
    <format dxfId="19099">
      <pivotArea dataOnly="0" labelOnly="1" fieldPosition="0">
        <references count="2">
          <reference field="2" count="1" selected="0">
            <x v="401"/>
          </reference>
          <reference field="3" count="1">
            <x v="3"/>
          </reference>
        </references>
      </pivotArea>
    </format>
    <format dxfId="19098">
      <pivotArea dataOnly="0" labelOnly="1" fieldPosition="0">
        <references count="2">
          <reference field="2" count="1" selected="0">
            <x v="403"/>
          </reference>
          <reference field="3" count="1">
            <x v="1"/>
          </reference>
        </references>
      </pivotArea>
    </format>
    <format dxfId="19097">
      <pivotArea dataOnly="0" labelOnly="1" fieldPosition="0">
        <references count="2">
          <reference field="2" count="1" selected="0">
            <x v="406"/>
          </reference>
          <reference field="3" count="2">
            <x v="2"/>
            <x v="3"/>
          </reference>
        </references>
      </pivotArea>
    </format>
    <format dxfId="19096">
      <pivotArea dataOnly="0" labelOnly="1" fieldPosition="0">
        <references count="2">
          <reference field="2" count="1" selected="0">
            <x v="409"/>
          </reference>
          <reference field="3" count="1">
            <x v="2"/>
          </reference>
        </references>
      </pivotArea>
    </format>
    <format dxfId="19095">
      <pivotArea dataOnly="0" labelOnly="1" fieldPosition="0">
        <references count="2">
          <reference field="2" count="1" selected="0">
            <x v="410"/>
          </reference>
          <reference field="3" count="1">
            <x v="3"/>
          </reference>
        </references>
      </pivotArea>
    </format>
    <format dxfId="19094">
      <pivotArea dataOnly="0" labelOnly="1" fieldPosition="0">
        <references count="2">
          <reference field="2" count="1" selected="0">
            <x v="508"/>
          </reference>
          <reference field="3" count="1">
            <x v="1"/>
          </reference>
        </references>
      </pivotArea>
    </format>
    <format dxfId="19093">
      <pivotArea dataOnly="0" labelOnly="1" fieldPosition="0">
        <references count="2">
          <reference field="2" count="1" selected="0">
            <x v="516"/>
          </reference>
          <reference field="3" count="1">
            <x v="3"/>
          </reference>
        </references>
      </pivotArea>
    </format>
    <format dxfId="19092">
      <pivotArea dataOnly="0" labelOnly="1" fieldPosition="0">
        <references count="3">
          <reference field="2" count="1" selected="0">
            <x v="2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9091">
      <pivotArea dataOnly="0" labelOnly="1" fieldPosition="0">
        <references count="3">
          <reference field="2" count="1" selected="0">
            <x v="84"/>
          </reference>
          <reference field="3" count="1" selected="0">
            <x v="2"/>
          </reference>
          <reference field="4" count="1">
            <x v="11"/>
          </reference>
        </references>
      </pivotArea>
    </format>
    <format dxfId="19090">
      <pivotArea dataOnly="0" labelOnly="1" fieldPosition="0">
        <references count="3">
          <reference field="2" count="1" selected="0">
            <x v="164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19089">
      <pivotArea dataOnly="0" labelOnly="1" fieldPosition="0">
        <references count="3">
          <reference field="2" count="1" selected="0">
            <x v="401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088">
      <pivotArea dataOnly="0" labelOnly="1" fieldPosition="0">
        <references count="3">
          <reference field="2" count="1" selected="0">
            <x v="40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087">
      <pivotArea dataOnly="0" labelOnly="1" fieldPosition="0">
        <references count="4">
          <reference field="2" count="1" selected="0">
            <x v="20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19086">
      <pivotArea dataOnly="0" labelOnly="1" fieldPosition="0">
        <references count="4">
          <reference field="2" count="1" selected="0">
            <x v="56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9085">
      <pivotArea dataOnly="0" labelOnly="1" fieldPosition="0">
        <references count="4">
          <reference field="2" count="1" selected="0">
            <x v="79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9084">
      <pivotArea dataOnly="0" labelOnly="1" fieldPosition="0">
        <references count="4">
          <reference field="2" count="1" selected="0">
            <x v="84"/>
          </reference>
          <reference field="3" count="1" selected="0">
            <x v="2"/>
          </reference>
          <reference field="4" count="1" selected="0">
            <x v="11"/>
          </reference>
          <reference field="5" count="1">
            <x v="11"/>
          </reference>
        </references>
      </pivotArea>
    </format>
    <format dxfId="19083">
      <pivotArea dataOnly="0" labelOnly="1" fieldPosition="0">
        <references count="4">
          <reference field="2" count="1" selected="0">
            <x v="164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9082">
      <pivotArea dataOnly="0" labelOnly="1" fieldPosition="0">
        <references count="4">
          <reference field="2" count="1" selected="0">
            <x v="20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9081">
      <pivotArea dataOnly="0" labelOnly="1" fieldPosition="0">
        <references count="4">
          <reference field="2" count="1" selected="0">
            <x v="316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080">
      <pivotArea dataOnly="0" labelOnly="1" fieldPosition="0">
        <references count="4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9079">
      <pivotArea dataOnly="0" labelOnly="1" fieldPosition="0">
        <references count="4">
          <reference field="2" count="1" selected="0">
            <x v="40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078">
      <pivotArea dataOnly="0" labelOnly="1" fieldPosition="0">
        <references count="4">
          <reference field="2" count="1" selected="0">
            <x v="40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9077">
      <pivotArea dataOnly="0" labelOnly="1" fieldPosition="0">
        <references count="4">
          <reference field="2" count="1" selected="0">
            <x v="403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076">
      <pivotArea dataOnly="0" labelOnly="1" fieldPosition="0">
        <references count="4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9075">
      <pivotArea dataOnly="0" labelOnly="1" fieldPosition="0">
        <references count="4">
          <reference field="2" count="1" selected="0">
            <x v="40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074">
      <pivotArea dataOnly="0" labelOnly="1" fieldPosition="0">
        <references count="4">
          <reference field="2" count="1" selected="0">
            <x v="40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9073">
      <pivotArea dataOnly="0" labelOnly="1" fieldPosition="0">
        <references count="4">
          <reference field="2" count="1" selected="0">
            <x v="40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9072">
      <pivotArea dataOnly="0" labelOnly="1" fieldPosition="0">
        <references count="4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9071">
      <pivotArea dataOnly="0" labelOnly="1" fieldPosition="0">
        <references count="4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9070">
      <pivotArea dataOnly="0" labelOnly="1" fieldPosition="0">
        <references count="4">
          <reference field="2" count="1" selected="0">
            <x v="41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069">
      <pivotArea dataOnly="0" labelOnly="1" fieldPosition="0">
        <references count="4">
          <reference field="2" count="1" selected="0">
            <x v="508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9068">
      <pivotArea dataOnly="0" labelOnly="1" fieldPosition="0">
        <references count="4">
          <reference field="2" count="1" selected="0">
            <x v="51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9067">
      <pivotArea dataOnly="0" labelOnly="1" fieldPosition="0">
        <references count="4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9066">
      <pivotArea dataOnly="0" labelOnly="1" fieldPosition="0">
        <references count="5">
          <reference field="2" count="1" selected="0">
            <x v="2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19065">
      <pivotArea dataOnly="0" labelOnly="1" fieldPosition="0">
        <references count="5">
          <reference field="2" count="1" selected="0">
            <x v="84"/>
          </reference>
          <reference field="3" count="1" selected="0">
            <x v="2"/>
          </reference>
          <reference field="4" count="1" selected="0">
            <x v="11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9064">
      <pivotArea dataOnly="0" labelOnly="1" fieldPosition="0">
        <references count="5">
          <reference field="2" count="1" selected="0">
            <x v="164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19063">
      <pivotArea dataOnly="0" labelOnly="1" fieldPosition="0">
        <references count="5">
          <reference field="2" count="1" selected="0">
            <x v="2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9062">
      <pivotArea dataOnly="0" labelOnly="1" fieldPosition="0">
        <references count="5">
          <reference field="2" count="1" selected="0">
            <x v="31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19061">
      <pivotArea dataOnly="0" labelOnly="1" fieldPosition="0">
        <references count="5">
          <reference field="2" count="1" selected="0">
            <x v="4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9060">
      <pivotArea dataOnly="0" labelOnly="1" fieldPosition="0">
        <references count="5">
          <reference field="2" count="1" selected="0">
            <x v="4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19059">
      <pivotArea dataOnly="0" labelOnly="1" fieldPosition="0">
        <references count="5">
          <reference field="2" count="1" selected="0">
            <x v="40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9058">
      <pivotArea dataOnly="0" labelOnly="1" fieldPosition="0">
        <references count="5">
          <reference field="2" count="1" selected="0">
            <x v="4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9057">
      <pivotArea dataOnly="0" labelOnly="1" fieldPosition="0">
        <references count="6">
          <reference field="2" count="1" selected="0">
            <x v="2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056">
      <pivotArea dataOnly="0" labelOnly="1" fieldPosition="0">
        <references count="6">
          <reference field="2" count="1" selected="0">
            <x v="5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9055">
      <pivotArea dataOnly="0" labelOnly="1" fieldPosition="0">
        <references count="6">
          <reference field="2" count="1" selected="0">
            <x v="7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9054">
      <pivotArea dataOnly="0" labelOnly="1" fieldPosition="0">
        <references count="6">
          <reference field="2" count="1" selected="0">
            <x v="84"/>
          </reference>
          <reference field="3" count="1" selected="0">
            <x v="2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9053">
      <pivotArea dataOnly="0" labelOnly="1" fieldPosition="0">
        <references count="6">
          <reference field="2" count="1" selected="0">
            <x v="164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9052">
      <pivotArea dataOnly="0" labelOnly="1" fieldPosition="0">
        <references count="6">
          <reference field="2" count="1" selected="0">
            <x v="2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9051">
      <pivotArea dataOnly="0" labelOnly="1" fieldPosition="0">
        <references count="6">
          <reference field="2" count="1" selected="0">
            <x v="31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050">
      <pivotArea dataOnly="0" labelOnly="1" fieldPosition="0">
        <references count="6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049">
      <pivotArea dataOnly="0" labelOnly="1" fieldPosition="0">
        <references count="6">
          <reference field="2" count="1" selected="0">
            <x v="39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048">
      <pivotArea dataOnly="0" labelOnly="1" fieldPosition="0">
        <references count="6">
          <reference field="2" count="1" selected="0">
            <x v="4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9047">
      <pivotArea dataOnly="0" labelOnly="1" fieldPosition="0">
        <references count="6">
          <reference field="2" count="1" selected="0">
            <x v="4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19046">
      <pivotArea dataOnly="0" labelOnly="1" fieldPosition="0">
        <references count="6">
          <reference field="2" count="1" selected="0">
            <x v="403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045">
      <pivotArea dataOnly="0" labelOnly="1" fieldPosition="0">
        <references count="6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044">
      <pivotArea dataOnly="0" labelOnly="1" fieldPosition="0">
        <references count="6">
          <reference field="2" count="1" selected="0">
            <x v="40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9043">
      <pivotArea dataOnly="0" labelOnly="1" fieldPosition="0">
        <references count="6">
          <reference field="2" count="1" selected="0">
            <x v="4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042">
      <pivotArea dataOnly="0" labelOnly="1" fieldPosition="0">
        <references count="6">
          <reference field="2" count="1" selected="0">
            <x v="40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9041">
      <pivotArea dataOnly="0" labelOnly="1" fieldPosition="0">
        <references count="6">
          <reference field="2" count="1" selected="0">
            <x v="4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040">
      <pivotArea dataOnly="0" labelOnly="1" fieldPosition="0">
        <references count="6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9039">
      <pivotArea dataOnly="0" labelOnly="1" fieldPosition="0">
        <references count="6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9038">
      <pivotArea dataOnly="0" labelOnly="1" fieldPosition="0">
        <references count="6">
          <reference field="2" count="1" selected="0">
            <x v="41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9037">
      <pivotArea dataOnly="0" labelOnly="1" fieldPosition="0">
        <references count="6">
          <reference field="2" count="1" selected="0">
            <x v="50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9036">
      <pivotArea dataOnly="0" labelOnly="1" fieldPosition="0">
        <references count="6">
          <reference field="2" count="1" selected="0">
            <x v="51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5"/>
          </reference>
        </references>
      </pivotArea>
    </format>
    <format dxfId="19035">
      <pivotArea dataOnly="0" labelOnly="1" fieldPosition="0">
        <references count="6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19034">
      <pivotArea dataOnly="0" labelOnly="1" fieldPosition="0">
        <references count="7">
          <reference field="2" count="1" selected="0">
            <x v="2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19033">
      <pivotArea dataOnly="0" labelOnly="1" fieldPosition="0">
        <references count="7">
          <reference field="2" count="1" selected="0">
            <x v="5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6"/>
          </reference>
        </references>
      </pivotArea>
    </format>
    <format dxfId="19032">
      <pivotArea dataOnly="0" labelOnly="1" fieldPosition="0">
        <references count="7">
          <reference field="2" count="1" selected="0">
            <x v="7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60"/>
          </reference>
        </references>
      </pivotArea>
    </format>
    <format dxfId="19031">
      <pivotArea dataOnly="0" labelOnly="1" fieldPosition="0">
        <references count="7">
          <reference field="2" count="1" selected="0">
            <x v="84"/>
          </reference>
          <reference field="3" count="1" selected="0">
            <x v="2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9030">
      <pivotArea dataOnly="0" labelOnly="1" fieldPosition="0">
        <references count="7">
          <reference field="2" count="1" selected="0">
            <x v="164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5"/>
          </reference>
        </references>
      </pivotArea>
    </format>
    <format dxfId="19029">
      <pivotArea dataOnly="0" labelOnly="1" fieldPosition="0">
        <references count="7">
          <reference field="2" count="1" selected="0">
            <x v="2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61"/>
          </reference>
        </references>
      </pivotArea>
    </format>
    <format dxfId="19028">
      <pivotArea dataOnly="0" labelOnly="1" fieldPosition="0">
        <references count="7">
          <reference field="2" count="1" selected="0">
            <x v="31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19027">
      <pivotArea dataOnly="0" labelOnly="1" fieldPosition="0">
        <references count="7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3"/>
          </reference>
        </references>
      </pivotArea>
    </format>
    <format dxfId="19026">
      <pivotArea dataOnly="0" labelOnly="1" fieldPosition="0">
        <references count="7">
          <reference field="2" count="1" selected="0">
            <x v="39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19025">
      <pivotArea dataOnly="0" labelOnly="1" fieldPosition="0">
        <references count="7">
          <reference field="2" count="1" selected="0">
            <x v="4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30"/>
          </reference>
        </references>
      </pivotArea>
    </format>
    <format dxfId="19024">
      <pivotArea dataOnly="0" labelOnly="1" fieldPosition="0">
        <references count="7">
          <reference field="2" count="1" selected="0">
            <x v="4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7"/>
          </reference>
          <reference field="8" count="1">
            <x v="19"/>
          </reference>
        </references>
      </pivotArea>
    </format>
    <format dxfId="19023">
      <pivotArea dataOnly="0" labelOnly="1" fieldPosition="0">
        <references count="7">
          <reference field="2" count="1" selected="0">
            <x v="403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19022">
      <pivotArea dataOnly="0" labelOnly="1" fieldPosition="0">
        <references count="7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0"/>
          </reference>
        </references>
      </pivotArea>
    </format>
    <format dxfId="19021">
      <pivotArea dataOnly="0" labelOnly="1" fieldPosition="0">
        <references count="7">
          <reference field="2" count="1" selected="0">
            <x v="40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19020">
      <pivotArea dataOnly="0" labelOnly="1" fieldPosition="0">
        <references count="7">
          <reference field="2" count="1" selected="0">
            <x v="4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19019">
      <pivotArea dataOnly="0" labelOnly="1" fieldPosition="0">
        <references count="7">
          <reference field="2" count="1" selected="0">
            <x v="40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30"/>
          </reference>
        </references>
      </pivotArea>
    </format>
    <format dxfId="19018">
      <pivotArea dataOnly="0" labelOnly="1" fieldPosition="0">
        <references count="7">
          <reference field="2" count="1" selected="0">
            <x v="4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60"/>
          </reference>
        </references>
      </pivotArea>
    </format>
    <format dxfId="19017">
      <pivotArea dataOnly="0" labelOnly="1" fieldPosition="0">
        <references count="7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1"/>
          </reference>
        </references>
      </pivotArea>
    </format>
    <format dxfId="19016">
      <pivotArea dataOnly="0" labelOnly="1" fieldPosition="0">
        <references count="7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9015">
      <pivotArea dataOnly="0" labelOnly="1" fieldPosition="0">
        <references count="7">
          <reference field="2" count="1" selected="0">
            <x v="41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2">
            <x v="30"/>
            <x v="35"/>
          </reference>
        </references>
      </pivotArea>
    </format>
    <format dxfId="19014">
      <pivotArea dataOnly="0" labelOnly="1" fieldPosition="0">
        <references count="7">
          <reference field="2" count="1" selected="0">
            <x v="50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8"/>
          </reference>
        </references>
      </pivotArea>
    </format>
    <format dxfId="19013">
      <pivotArea dataOnly="0" labelOnly="1" fieldPosition="0">
        <references count="7">
          <reference field="2" count="1" selected="0">
            <x v="51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0"/>
          </reference>
        </references>
      </pivotArea>
    </format>
    <format dxfId="19012">
      <pivotArea dataOnly="0" labelOnly="1" fieldPosition="0">
        <references count="7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72"/>
          </reference>
        </references>
      </pivotArea>
    </format>
    <format dxfId="19011">
      <pivotArea dataOnly="0" labelOnly="1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19010">
      <pivotArea dataOnly="0" labelOnly="1" fieldPosition="0">
        <references count="2">
          <reference field="2" count="1" selected="0">
            <x v="56"/>
          </reference>
          <reference field="3" count="1">
            <x v="2"/>
          </reference>
        </references>
      </pivotArea>
    </format>
    <format dxfId="19009">
      <pivotArea dataOnly="0" labelOnly="1" fieldPosition="0">
        <references count="2">
          <reference field="2" count="1" selected="0">
            <x v="79"/>
          </reference>
          <reference field="3" count="1">
            <x v="3"/>
          </reference>
        </references>
      </pivotArea>
    </format>
    <format dxfId="19008">
      <pivotArea dataOnly="0" labelOnly="1" fieldPosition="0">
        <references count="2">
          <reference field="2" count="1" selected="0">
            <x v="84"/>
          </reference>
          <reference field="3" count="1">
            <x v="2"/>
          </reference>
        </references>
      </pivotArea>
    </format>
    <format dxfId="19007">
      <pivotArea dataOnly="0" labelOnly="1" fieldPosition="0">
        <references count="2">
          <reference field="2" count="1" selected="0">
            <x v="164"/>
          </reference>
          <reference field="3" count="1">
            <x v="5"/>
          </reference>
        </references>
      </pivotArea>
    </format>
    <format dxfId="19006">
      <pivotArea dataOnly="0" labelOnly="1" fieldPosition="0">
        <references count="2">
          <reference field="2" count="1" selected="0">
            <x v="208"/>
          </reference>
          <reference field="3" count="1">
            <x v="3"/>
          </reference>
        </references>
      </pivotArea>
    </format>
    <format dxfId="19005">
      <pivotArea dataOnly="0" labelOnly="1" fieldPosition="0">
        <references count="2">
          <reference field="2" count="1" selected="0">
            <x v="316"/>
          </reference>
          <reference field="3" count="1">
            <x v="1"/>
          </reference>
        </references>
      </pivotArea>
    </format>
    <format dxfId="19004">
      <pivotArea dataOnly="0" labelOnly="1" fieldPosition="0">
        <references count="2">
          <reference field="2" count="1" selected="0">
            <x v="394"/>
          </reference>
          <reference field="3" count="1">
            <x v="2"/>
          </reference>
        </references>
      </pivotArea>
    </format>
    <format dxfId="19003">
      <pivotArea dataOnly="0" labelOnly="1" fieldPosition="0">
        <references count="2">
          <reference field="2" count="1" selected="0">
            <x v="396"/>
          </reference>
          <reference field="3" count="1">
            <x v="1"/>
          </reference>
        </references>
      </pivotArea>
    </format>
    <format dxfId="19002">
      <pivotArea dataOnly="0" labelOnly="1" fieldPosition="0">
        <references count="2">
          <reference field="2" count="1" selected="0">
            <x v="401"/>
          </reference>
          <reference field="3" count="1">
            <x v="3"/>
          </reference>
        </references>
      </pivotArea>
    </format>
    <format dxfId="19001">
      <pivotArea dataOnly="0" labelOnly="1" fieldPosition="0">
        <references count="2">
          <reference field="2" count="1" selected="0">
            <x v="403"/>
          </reference>
          <reference field="3" count="1">
            <x v="1"/>
          </reference>
        </references>
      </pivotArea>
    </format>
    <format dxfId="19000">
      <pivotArea dataOnly="0" labelOnly="1" fieldPosition="0">
        <references count="2">
          <reference field="2" count="1" selected="0">
            <x v="406"/>
          </reference>
          <reference field="3" count="1">
            <x v="2"/>
          </reference>
        </references>
      </pivotArea>
    </format>
    <format dxfId="18999">
      <pivotArea dataOnly="0" labelOnly="1" fieldPosition="0">
        <references count="2">
          <reference field="2" count="1" selected="0">
            <x v="406"/>
          </reference>
          <reference field="3" count="1">
            <x v="3"/>
          </reference>
        </references>
      </pivotArea>
    </format>
    <format dxfId="18998">
      <pivotArea dataOnly="0" labelOnly="1" fieldPosition="0">
        <references count="2">
          <reference field="2" count="1" selected="0">
            <x v="409"/>
          </reference>
          <reference field="3" count="1">
            <x v="2"/>
          </reference>
        </references>
      </pivotArea>
    </format>
    <format dxfId="18997">
      <pivotArea dataOnly="0" labelOnly="1" fieldPosition="0">
        <references count="2">
          <reference field="2" count="1" selected="0">
            <x v="410"/>
          </reference>
          <reference field="3" count="1">
            <x v="3"/>
          </reference>
        </references>
      </pivotArea>
    </format>
    <format dxfId="18996">
      <pivotArea dataOnly="0" labelOnly="1" fieldPosition="0">
        <references count="2">
          <reference field="2" count="1" selected="0">
            <x v="508"/>
          </reference>
          <reference field="3" count="1">
            <x v="1"/>
          </reference>
        </references>
      </pivotArea>
    </format>
    <format dxfId="18995">
      <pivotArea dataOnly="0" labelOnly="1" fieldPosition="0">
        <references count="2">
          <reference field="2" count="1" selected="0">
            <x v="516"/>
          </reference>
          <reference field="3" count="1">
            <x v="3"/>
          </reference>
        </references>
      </pivotArea>
    </format>
    <format dxfId="18994">
      <pivotArea dataOnly="0" outline="0" fieldPosition="0">
        <references count="2">
          <reference field="1" count="1" selected="0">
            <x v="8"/>
          </reference>
          <reference field="4" count="1">
            <x v="1"/>
          </reference>
        </references>
      </pivotArea>
    </format>
    <format dxfId="18993">
      <pivotArea dataOnly="0" labelOnly="1" fieldPosition="0">
        <references count="5">
          <reference field="2" count="1" selected="0">
            <x v="2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8992">
      <pivotArea dataOnly="0" labelOnly="1" fieldPosition="0">
        <references count="5">
          <reference field="2" count="1" selected="0">
            <x v="4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8991">
      <pivotArea dataOnly="0" labelOnly="1" fieldPosition="0">
        <references count="5">
          <reference field="2" count="1" selected="0">
            <x v="40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8990">
      <pivotArea dataOnly="0" labelOnly="1" fieldPosition="0">
        <references count="6">
          <reference field="2" count="1" selected="0">
            <x v="51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5"/>
          </reference>
        </references>
      </pivotArea>
    </format>
    <format dxfId="18989">
      <pivotArea dataOnly="0" labelOnly="1" fieldPosition="0">
        <references count="6">
          <reference field="2" count="1" selected="0">
            <x v="50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8988">
      <pivotArea dataOnly="0" labelOnly="1" fieldPosition="0">
        <references count="6">
          <reference field="2" count="1" selected="0">
            <x v="41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987">
      <pivotArea dataOnly="0" labelOnly="1" fieldPosition="0">
        <references count="6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986">
      <pivotArea dataOnly="0" labelOnly="1" fieldPosition="0">
        <references count="6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985">
      <pivotArea dataOnly="0" labelOnly="1" fieldPosition="0">
        <references count="6">
          <reference field="2" count="1" selected="0">
            <x v="4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984">
      <pivotArea dataOnly="0" labelOnly="1" fieldPosition="0">
        <references count="6">
          <reference field="2" count="1" selected="0">
            <x v="40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8983">
      <pivotArea dataOnly="0" labelOnly="1" fieldPosition="0">
        <references count="6">
          <reference field="2" count="1" selected="0">
            <x v="4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982">
      <pivotArea dataOnly="0" labelOnly="1" fieldPosition="0">
        <references count="6">
          <reference field="2" count="1" selected="0">
            <x v="40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8981">
      <pivotArea dataOnly="0" labelOnly="1" fieldPosition="0">
        <references count="6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980">
      <pivotArea dataOnly="0" labelOnly="1" fieldPosition="0">
        <references count="6">
          <reference field="2" count="1" selected="0">
            <x v="403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979">
      <pivotArea dataOnly="0" labelOnly="1" fieldPosition="0">
        <references count="6">
          <reference field="2" count="1" selected="0">
            <x v="4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18978">
      <pivotArea dataOnly="0" labelOnly="1" fieldPosition="0">
        <references count="6">
          <reference field="2" count="1" selected="0">
            <x v="4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8977">
      <pivotArea dataOnly="0" labelOnly="1" fieldPosition="0">
        <references count="6">
          <reference field="2" count="1" selected="0">
            <x v="39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976">
      <pivotArea dataOnly="0" labelOnly="1" fieldPosition="0">
        <references count="6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975">
      <pivotArea dataOnly="0" labelOnly="1" fieldPosition="0">
        <references count="6">
          <reference field="2" count="1" selected="0">
            <x v="2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8974">
      <pivotArea dataOnly="0" labelOnly="1" fieldPosition="0">
        <references count="6">
          <reference field="2" count="1" selected="0">
            <x v="31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973">
      <pivotArea dataOnly="0" labelOnly="1" fieldPosition="0">
        <references count="6">
          <reference field="2" count="1" selected="0">
            <x v="164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8972">
      <pivotArea dataOnly="0" labelOnly="1" fieldPosition="0">
        <references count="6">
          <reference field="2" count="1" selected="0">
            <x v="84"/>
          </reference>
          <reference field="3" count="1" selected="0">
            <x v="2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8971">
      <pivotArea dataOnly="0" labelOnly="1" fieldPosition="0">
        <references count="6">
          <reference field="2" count="1" selected="0">
            <x v="7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8970">
      <pivotArea dataOnly="0" labelOnly="1" fieldPosition="0">
        <references count="6">
          <reference field="2" count="1" selected="0">
            <x v="5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8969">
      <pivotArea dataOnly="0" labelOnly="1" fieldPosition="0">
        <references count="6">
          <reference field="2" count="1" selected="0">
            <x v="2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968">
      <pivotArea field="7" type="button" dataOnly="0" labelOnly="1" outline="0" axis="axisRow" fieldPosition="5"/>
    </format>
    <format dxfId="18967">
      <pivotArea dataOnly="0" labelOnly="1" fieldPosition="0">
        <references count="1">
          <reference field="2" count="7">
            <x v="122"/>
            <x v="193"/>
            <x v="229"/>
            <x v="395"/>
            <x v="397"/>
            <x v="405"/>
            <x v="413"/>
          </reference>
        </references>
      </pivotArea>
    </format>
    <format dxfId="18966">
      <pivotArea dataOnly="0" labelOnly="1" fieldPosition="0">
        <references count="2">
          <reference field="2" count="1" selected="0">
            <x v="122"/>
          </reference>
          <reference field="3" count="1">
            <x v="5"/>
          </reference>
        </references>
      </pivotArea>
    </format>
    <format dxfId="18965">
      <pivotArea dataOnly="0" labelOnly="1" fieldPosition="0">
        <references count="2">
          <reference field="2" count="1" selected="0">
            <x v="193"/>
          </reference>
          <reference field="3" count="1">
            <x v="3"/>
          </reference>
        </references>
      </pivotArea>
    </format>
    <format dxfId="18964">
      <pivotArea dataOnly="0" labelOnly="1" fieldPosition="0">
        <references count="2">
          <reference field="2" count="1" selected="0">
            <x v="395"/>
          </reference>
          <reference field="3" count="1">
            <x v="5"/>
          </reference>
        </references>
      </pivotArea>
    </format>
    <format dxfId="18963">
      <pivotArea dataOnly="0" labelOnly="1" fieldPosition="0">
        <references count="2">
          <reference field="2" count="1" selected="0">
            <x v="397"/>
          </reference>
          <reference field="3" count="1">
            <x v="3"/>
          </reference>
        </references>
      </pivotArea>
    </format>
    <format dxfId="18962">
      <pivotArea dataOnly="0" labelOnly="1" fieldPosition="0">
        <references count="3">
          <reference field="2" count="1" selected="0">
            <x v="122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18961">
      <pivotArea dataOnly="0" labelOnly="1" fieldPosition="0">
        <references count="3">
          <reference field="2" count="1" selected="0">
            <x v="395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8960">
      <pivotArea dataOnly="0" labelOnly="1" fieldPosition="0">
        <references count="3">
          <reference field="2" count="1" selected="0">
            <x v="39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959">
      <pivotArea dataOnly="0" labelOnly="1" fieldPosition="0">
        <references count="4">
          <reference field="2" count="1" selected="0">
            <x v="122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8958">
      <pivotArea dataOnly="0" labelOnly="1" fieldPosition="0">
        <references count="4">
          <reference field="2" count="1" selected="0">
            <x v="19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957">
      <pivotArea dataOnly="0" labelOnly="1" fieldPosition="0">
        <references count="4">
          <reference field="2" count="1" selected="0">
            <x v="395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8956">
      <pivotArea dataOnly="0" labelOnly="1" fieldPosition="0">
        <references count="4">
          <reference field="2" count="1" selected="0">
            <x v="39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8955">
      <pivotArea dataOnly="0" labelOnly="1" fieldPosition="0">
        <references count="4">
          <reference field="2" count="1" selected="0">
            <x v="40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8954">
      <pivotArea dataOnly="0" labelOnly="1" fieldPosition="0">
        <references count="4">
          <reference field="2" count="1" selected="0">
            <x v="41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953">
      <pivotArea dataOnly="0" labelOnly="1" fieldPosition="0">
        <references count="5">
          <reference field="2" count="1" selected="0">
            <x v="122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952">
      <pivotArea dataOnly="0" labelOnly="1" fieldPosition="0">
        <references count="5">
          <reference field="2" count="1" selected="0">
            <x v="19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8951">
      <pivotArea dataOnly="0" labelOnly="1" fieldPosition="0">
        <references count="5">
          <reference field="2" count="1" selected="0">
            <x v="395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8950">
      <pivotArea dataOnly="0" labelOnly="1" fieldPosition="0">
        <references count="5">
          <reference field="2" count="1" selected="0">
            <x v="39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18949">
      <pivotArea dataOnly="0" labelOnly="1" fieldPosition="0">
        <references count="6">
          <reference field="2" count="1" selected="0">
            <x v="122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948">
      <pivotArea dataOnly="0" labelOnly="1" fieldPosition="0">
        <references count="6">
          <reference field="2" count="1" selected="0">
            <x v="19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8947">
      <pivotArea dataOnly="0" labelOnly="1" fieldPosition="0">
        <references count="6">
          <reference field="2" count="1" selected="0">
            <x v="395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8946">
      <pivotArea dataOnly="0" labelOnly="1" fieldPosition="0">
        <references count="6">
          <reference field="2" count="1" selected="0">
            <x v="39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945">
      <pivotArea dataOnly="0" labelOnly="1" fieldPosition="0">
        <references count="6">
          <reference field="2" count="1" selected="0">
            <x v="40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8944">
      <pivotArea dataOnly="0" labelOnly="1" fieldPosition="0">
        <references count="6">
          <reference field="2" count="1" selected="0">
            <x v="41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943">
      <pivotArea dataOnly="0" labelOnly="1" fieldPosition="0">
        <references count="7">
          <reference field="2" count="1" selected="0">
            <x v="122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7"/>
          </reference>
        </references>
      </pivotArea>
    </format>
    <format dxfId="18942">
      <pivotArea dataOnly="0" labelOnly="1" fieldPosition="0">
        <references count="7">
          <reference field="2" count="1" selected="0">
            <x v="19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70"/>
          </reference>
        </references>
      </pivotArea>
    </format>
    <format dxfId="18941">
      <pivotArea dataOnly="0" labelOnly="1" fieldPosition="0">
        <references count="7">
          <reference field="2" count="1" selected="0">
            <x v="22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22"/>
          </reference>
        </references>
      </pivotArea>
    </format>
    <format dxfId="18940">
      <pivotArea dataOnly="0" labelOnly="1" fieldPosition="0">
        <references count="7">
          <reference field="2" count="1" selected="0">
            <x v="395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5"/>
          </reference>
        </references>
      </pivotArea>
    </format>
    <format dxfId="18939">
      <pivotArea dataOnly="0" labelOnly="1" fieldPosition="0">
        <references count="7">
          <reference field="2" count="1" selected="0">
            <x v="39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18938">
      <pivotArea dataOnly="0" labelOnly="1" fieldPosition="0">
        <references count="7">
          <reference field="2" count="1" selected="0">
            <x v="40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23"/>
          </reference>
        </references>
      </pivotArea>
    </format>
    <format dxfId="18937">
      <pivotArea dataOnly="0" labelOnly="1" fieldPosition="0">
        <references count="7">
          <reference field="2" count="1" selected="0">
            <x v="41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22"/>
          </reference>
        </references>
      </pivotArea>
    </format>
    <format dxfId="18936">
      <pivotArea dataOnly="0" labelOnly="1" fieldPosition="0">
        <references count="1">
          <reference field="2" count="1">
            <x v="122"/>
          </reference>
        </references>
      </pivotArea>
    </format>
    <format dxfId="18935">
      <pivotArea dataOnly="0" labelOnly="1" fieldPosition="0">
        <references count="1">
          <reference field="2" count="1">
            <x v="395"/>
          </reference>
        </references>
      </pivotArea>
    </format>
    <format dxfId="18934">
      <pivotArea dataOnly="0" labelOnly="1" fieldPosition="0">
        <references count="1">
          <reference field="2" count="1">
            <x v="413"/>
          </reference>
        </references>
      </pivotArea>
    </format>
    <format dxfId="18933">
      <pivotArea dataOnly="0" labelOnly="1" fieldPosition="0">
        <references count="2">
          <reference field="2" count="1" selected="0">
            <x v="122"/>
          </reference>
          <reference field="3" count="1">
            <x v="5"/>
          </reference>
        </references>
      </pivotArea>
    </format>
    <format dxfId="18932">
      <pivotArea dataOnly="0" labelOnly="1" fieldPosition="0">
        <references count="2">
          <reference field="2" count="1" selected="0">
            <x v="193"/>
          </reference>
          <reference field="3" count="1">
            <x v="3"/>
          </reference>
        </references>
      </pivotArea>
    </format>
    <format dxfId="18931">
      <pivotArea dataOnly="0" labelOnly="1" fieldPosition="0">
        <references count="2">
          <reference field="2" count="1" selected="0">
            <x v="395"/>
          </reference>
          <reference field="3" count="1">
            <x v="5"/>
          </reference>
        </references>
      </pivotArea>
    </format>
    <format dxfId="18930">
      <pivotArea dataOnly="0" labelOnly="1" fieldPosition="0">
        <references count="2">
          <reference field="2" count="1" selected="0">
            <x v="397"/>
          </reference>
          <reference field="3" count="1">
            <x v="3"/>
          </reference>
        </references>
      </pivotArea>
    </format>
    <format dxfId="18929">
      <pivotArea dataOnly="0" labelOnly="1" fieldPosition="0">
        <references count="3">
          <reference field="2" count="1" selected="0">
            <x v="395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8928">
      <pivotArea dataOnly="0" labelOnly="1" fieldPosition="0">
        <references count="5">
          <reference field="2" count="1" selected="0">
            <x v="122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927">
      <pivotArea dataOnly="0" labelOnly="1" fieldPosition="0">
        <references count="5">
          <reference field="2" count="1" selected="0">
            <x v="395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8926">
      <pivotArea dataOnly="0" labelOnly="1" fieldPosition="0">
        <references count="6">
          <reference field="2" count="1" selected="0">
            <x v="122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925">
      <pivotArea dataOnly="0" labelOnly="1" fieldPosition="0">
        <references count="6">
          <reference field="2" count="1" selected="0">
            <x v="19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8924">
      <pivotArea dataOnly="0" labelOnly="1" fieldPosition="0">
        <references count="6">
          <reference field="2" count="1" selected="0">
            <x v="39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923">
      <pivotArea dataOnly="0" labelOnly="1" fieldPosition="0">
        <references count="6">
          <reference field="2" count="1" selected="0">
            <x v="40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8922">
      <pivotArea dataOnly="0" labelOnly="1" fieldPosition="0">
        <references count="6">
          <reference field="2" count="1" selected="0">
            <x v="41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921">
      <pivotArea dataOnly="0" labelOnly="1" fieldPosition="0">
        <references count="1">
          <reference field="2" count="44">
            <x v="0"/>
            <x v="1"/>
            <x v="2"/>
            <x v="4"/>
            <x v="21"/>
            <x v="23"/>
            <x v="40"/>
            <x v="45"/>
            <x v="61"/>
            <x v="83"/>
            <x v="85"/>
            <x v="89"/>
            <x v="90"/>
            <x v="94"/>
            <x v="96"/>
            <x v="108"/>
            <x v="109"/>
            <x v="118"/>
            <x v="123"/>
            <x v="131"/>
            <x v="151"/>
            <x v="169"/>
            <x v="171"/>
            <x v="178"/>
            <x v="180"/>
            <x v="183"/>
            <x v="185"/>
            <x v="186"/>
            <x v="187"/>
            <x v="203"/>
            <x v="204"/>
            <x v="207"/>
            <x v="215"/>
            <x v="218"/>
            <x v="225"/>
            <x v="227"/>
            <x v="228"/>
            <x v="232"/>
            <x v="250"/>
            <x v="314"/>
            <x v="386"/>
            <x v="437"/>
            <x v="493"/>
            <x v="526"/>
          </reference>
        </references>
      </pivotArea>
    </format>
    <format dxfId="18920">
      <pivotArea dataOnly="0" labelOnly="1" fieldPosition="0">
        <references count="2">
          <reference field="2" count="1" selected="0">
            <x v="0"/>
          </reference>
          <reference field="3" count="1">
            <x v="6"/>
          </reference>
        </references>
      </pivotArea>
    </format>
    <format dxfId="18919">
      <pivotArea dataOnly="0" labelOnly="1" fieldPosition="0">
        <references count="2">
          <reference field="2" count="1" selected="0">
            <x v="1"/>
          </reference>
          <reference field="3" count="1">
            <x v="3"/>
          </reference>
        </references>
      </pivotArea>
    </format>
    <format dxfId="18918">
      <pivotArea dataOnly="0" labelOnly="1" fieldPosition="0">
        <references count="2">
          <reference field="2" count="1" selected="0">
            <x v="23"/>
          </reference>
          <reference field="3" count="1">
            <x v="2"/>
          </reference>
        </references>
      </pivotArea>
    </format>
    <format dxfId="18917">
      <pivotArea dataOnly="0" labelOnly="1" fieldPosition="0">
        <references count="2">
          <reference field="2" count="1" selected="0">
            <x v="40"/>
          </reference>
          <reference field="3" count="1">
            <x v="1"/>
          </reference>
        </references>
      </pivotArea>
    </format>
    <format dxfId="18916">
      <pivotArea dataOnly="0" labelOnly="1" fieldPosition="0">
        <references count="2">
          <reference field="2" count="1" selected="0">
            <x v="45"/>
          </reference>
          <reference field="3" count="1">
            <x v="2"/>
          </reference>
        </references>
      </pivotArea>
    </format>
    <format dxfId="18915">
      <pivotArea dataOnly="0" labelOnly="1" fieldPosition="0">
        <references count="2">
          <reference field="2" count="1" selected="0">
            <x v="61"/>
          </reference>
          <reference field="3" count="1">
            <x v="1"/>
          </reference>
        </references>
      </pivotArea>
    </format>
    <format dxfId="18914">
      <pivotArea dataOnly="0" labelOnly="1" fieldPosition="0">
        <references count="2">
          <reference field="2" count="1" selected="0">
            <x v="85"/>
          </reference>
          <reference field="3" count="1">
            <x v="3"/>
          </reference>
        </references>
      </pivotArea>
    </format>
    <format dxfId="18913">
      <pivotArea dataOnly="0" labelOnly="1" fieldPosition="0">
        <references count="2">
          <reference field="2" count="1" selected="0">
            <x v="94"/>
          </reference>
          <reference field="3" count="1">
            <x v="1"/>
          </reference>
        </references>
      </pivotArea>
    </format>
    <format dxfId="18912">
      <pivotArea dataOnly="0" labelOnly="1" fieldPosition="0">
        <references count="2">
          <reference field="2" count="1" selected="0">
            <x v="96"/>
          </reference>
          <reference field="3" count="1">
            <x v="3"/>
          </reference>
        </references>
      </pivotArea>
    </format>
    <format dxfId="18911">
      <pivotArea dataOnly="0" labelOnly="1" fieldPosition="0">
        <references count="2">
          <reference field="2" count="1" selected="0">
            <x v="108"/>
          </reference>
          <reference field="3" count="1">
            <x v="1"/>
          </reference>
        </references>
      </pivotArea>
    </format>
    <format dxfId="18910">
      <pivotArea dataOnly="0" labelOnly="1" fieldPosition="0">
        <references count="2">
          <reference field="2" count="1" selected="0">
            <x v="118"/>
          </reference>
          <reference field="3" count="1">
            <x v="2"/>
          </reference>
        </references>
      </pivotArea>
    </format>
    <format dxfId="18909">
      <pivotArea dataOnly="0" labelOnly="1" fieldPosition="0">
        <references count="2">
          <reference field="2" count="1" selected="0">
            <x v="123"/>
          </reference>
          <reference field="3" count="1">
            <x v="1"/>
          </reference>
        </references>
      </pivotArea>
    </format>
    <format dxfId="18908">
      <pivotArea dataOnly="0" labelOnly="1" fieldPosition="0">
        <references count="2">
          <reference field="2" count="1" selected="0">
            <x v="131"/>
          </reference>
          <reference field="3" count="1">
            <x v="3"/>
          </reference>
        </references>
      </pivotArea>
    </format>
    <format dxfId="18907">
      <pivotArea dataOnly="0" labelOnly="1" fieldPosition="0">
        <references count="2">
          <reference field="2" count="1" selected="0">
            <x v="151"/>
          </reference>
          <reference field="3" count="1">
            <x v="1"/>
          </reference>
        </references>
      </pivotArea>
    </format>
    <format dxfId="18906">
      <pivotArea dataOnly="0" labelOnly="1" fieldPosition="0">
        <references count="2">
          <reference field="2" count="1" selected="0">
            <x v="169"/>
          </reference>
          <reference field="3" count="1">
            <x v="2"/>
          </reference>
        </references>
      </pivotArea>
    </format>
    <format dxfId="18905">
      <pivotArea dataOnly="0" labelOnly="1" fieldPosition="0">
        <references count="2">
          <reference field="2" count="1" selected="0">
            <x v="171"/>
          </reference>
          <reference field="3" count="1">
            <x v="3"/>
          </reference>
        </references>
      </pivotArea>
    </format>
    <format dxfId="18904">
      <pivotArea dataOnly="0" labelOnly="1" fieldPosition="0">
        <references count="2">
          <reference field="2" count="1" selected="0">
            <x v="178"/>
          </reference>
          <reference field="3" count="2">
            <x v="1"/>
            <x v="2"/>
          </reference>
        </references>
      </pivotArea>
    </format>
    <format dxfId="18903">
      <pivotArea dataOnly="0" labelOnly="1" fieldPosition="0">
        <references count="2">
          <reference field="2" count="1" selected="0">
            <x v="180"/>
          </reference>
          <reference field="3" count="1">
            <x v="3"/>
          </reference>
        </references>
      </pivotArea>
    </format>
    <format dxfId="18902">
      <pivotArea dataOnly="0" labelOnly="1" fieldPosition="0">
        <references count="2">
          <reference field="2" count="1" selected="0">
            <x v="183"/>
          </reference>
          <reference field="3" count="1">
            <x v="1"/>
          </reference>
        </references>
      </pivotArea>
    </format>
    <format dxfId="18901">
      <pivotArea dataOnly="0" labelOnly="1" fieldPosition="0">
        <references count="2">
          <reference field="2" count="1" selected="0">
            <x v="185"/>
          </reference>
          <reference field="3" count="1">
            <x v="2"/>
          </reference>
        </references>
      </pivotArea>
    </format>
    <format dxfId="18900">
      <pivotArea dataOnly="0" labelOnly="1" fieldPosition="0">
        <references count="2">
          <reference field="2" count="1" selected="0">
            <x v="186"/>
          </reference>
          <reference field="3" count="1">
            <x v="3"/>
          </reference>
        </references>
      </pivotArea>
    </format>
    <format dxfId="18899">
      <pivotArea dataOnly="0" labelOnly="1" fieldPosition="0">
        <references count="2">
          <reference field="2" count="1" selected="0">
            <x v="218"/>
          </reference>
          <reference field="3" count="1">
            <x v="5"/>
          </reference>
        </references>
      </pivotArea>
    </format>
    <format dxfId="18898">
      <pivotArea dataOnly="0" labelOnly="1" fieldPosition="0">
        <references count="2">
          <reference field="2" count="1" selected="0">
            <x v="225"/>
          </reference>
          <reference field="3" count="1">
            <x v="3"/>
          </reference>
        </references>
      </pivotArea>
    </format>
    <format dxfId="18897">
      <pivotArea dataOnly="0" labelOnly="1" fieldPosition="0">
        <references count="2">
          <reference field="2" count="1" selected="0">
            <x v="228"/>
          </reference>
          <reference field="3" count="1">
            <x v="1"/>
          </reference>
        </references>
      </pivotArea>
    </format>
    <format dxfId="18896">
      <pivotArea dataOnly="0" labelOnly="1" fieldPosition="0">
        <references count="2">
          <reference field="2" count="1" selected="0">
            <x v="232"/>
          </reference>
          <reference field="3" count="1">
            <x v="3"/>
          </reference>
        </references>
      </pivotArea>
    </format>
    <format dxfId="18895">
      <pivotArea dataOnly="0" labelOnly="1" fieldPosition="0">
        <references count="2">
          <reference field="2" count="1" selected="0">
            <x v="250"/>
          </reference>
          <reference field="3" count="1">
            <x v="1"/>
          </reference>
        </references>
      </pivotArea>
    </format>
    <format dxfId="18894">
      <pivotArea dataOnly="0" labelOnly="1" fieldPosition="0">
        <references count="2">
          <reference field="2" count="1" selected="0">
            <x v="314"/>
          </reference>
          <reference field="3" count="1">
            <x v="2"/>
          </reference>
        </references>
      </pivotArea>
    </format>
    <format dxfId="18893">
      <pivotArea dataOnly="0" labelOnly="1" fieldPosition="0">
        <references count="2">
          <reference field="2" count="1" selected="0">
            <x v="386"/>
          </reference>
          <reference field="3" count="1">
            <x v="3"/>
          </reference>
        </references>
      </pivotArea>
    </format>
    <format dxfId="18892">
      <pivotArea dataOnly="0" labelOnly="1" fieldPosition="0">
        <references count="2">
          <reference field="2" count="1" selected="0">
            <x v="437"/>
          </reference>
          <reference field="3" count="1">
            <x v="0"/>
          </reference>
        </references>
      </pivotArea>
    </format>
    <format dxfId="18891">
      <pivotArea dataOnly="0" labelOnly="1" fieldPosition="0">
        <references count="2">
          <reference field="2" count="1" selected="0">
            <x v="493"/>
          </reference>
          <reference field="3" count="1">
            <x v="2"/>
          </reference>
        </references>
      </pivotArea>
    </format>
    <format dxfId="18890">
      <pivotArea dataOnly="0" labelOnly="1" fieldPosition="0">
        <references count="2">
          <reference field="2" count="1" selected="0">
            <x v="526"/>
          </reference>
          <reference field="3" count="1">
            <x v="5"/>
          </reference>
        </references>
      </pivotArea>
    </format>
    <format dxfId="18889">
      <pivotArea dataOnly="0" labelOnly="1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8888">
      <pivotArea dataOnly="0" labelOnly="1" fieldPosition="0">
        <references count="3"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887">
      <pivotArea dataOnly="0" labelOnly="1" fieldPosition="0">
        <references count="3">
          <reference field="2" count="1" selected="0">
            <x v="2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8886">
      <pivotArea dataOnly="0" labelOnly="1" fieldPosition="0">
        <references count="3">
          <reference field="2" count="1" selected="0">
            <x v="4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8885">
      <pivotArea dataOnly="0" labelOnly="1" fieldPosition="0">
        <references count="3">
          <reference field="2" count="1" selected="0">
            <x v="10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884">
      <pivotArea dataOnly="0" labelOnly="1" fieldPosition="0">
        <references count="3">
          <reference field="2" count="1" selected="0">
            <x v="118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8883">
      <pivotArea dataOnly="0" labelOnly="1" fieldPosition="0">
        <references count="3">
          <reference field="2" count="1" selected="0">
            <x v="12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882">
      <pivotArea dataOnly="0" labelOnly="1" fieldPosition="0">
        <references count="3">
          <reference field="2" count="1" selected="0">
            <x v="13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881">
      <pivotArea dataOnly="0" labelOnly="1" fieldPosition="0">
        <references count="3">
          <reference field="2" count="1" selected="0">
            <x v="169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18880">
      <pivotArea dataOnly="0" labelOnly="1" fieldPosition="0">
        <references count="3">
          <reference field="2" count="1" selected="0">
            <x v="17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879">
      <pivotArea dataOnly="0" labelOnly="1" fieldPosition="0">
        <references count="3">
          <reference field="2" count="1" selected="0">
            <x v="178"/>
          </reference>
          <reference field="3" count="1" selected="0">
            <x v="2"/>
          </reference>
          <reference field="4" count="1">
            <x v="6"/>
          </reference>
        </references>
      </pivotArea>
    </format>
    <format dxfId="18878">
      <pivotArea dataOnly="0" labelOnly="1" fieldPosition="0">
        <references count="3">
          <reference field="2" count="1" selected="0">
            <x v="18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877">
      <pivotArea dataOnly="0" labelOnly="1" fieldPosition="0">
        <references count="3">
          <reference field="2" count="1" selected="0">
            <x v="187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18876">
      <pivotArea dataOnly="0" labelOnly="1" fieldPosition="0">
        <references count="3">
          <reference field="2" count="1" selected="0">
            <x v="203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875">
      <pivotArea dataOnly="0" labelOnly="1" fieldPosition="0">
        <references count="3">
          <reference field="2" count="1" selected="0">
            <x v="20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8874">
      <pivotArea dataOnly="0" labelOnly="1" fieldPosition="0">
        <references count="3">
          <reference field="2" count="1" selected="0">
            <x v="218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18873">
      <pivotArea dataOnly="0" labelOnly="1" fieldPosition="0">
        <references count="3">
          <reference field="2" count="1" selected="0">
            <x v="228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872">
      <pivotArea dataOnly="0" labelOnly="1" fieldPosition="0">
        <references count="3">
          <reference field="2" count="1" selected="0">
            <x v="23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871">
      <pivotArea dataOnly="0" labelOnly="1" fieldPosition="0">
        <references count="4">
          <reference field="2" count="1" selected="0">
            <x v="0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8870">
      <pivotArea dataOnly="0" labelOnly="1" fieldPosition="0">
        <references count="4"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869">
      <pivotArea dataOnly="0" labelOnly="1" fieldPosition="0">
        <references count="4">
          <reference field="2" count="1" selected="0">
            <x v="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8868">
      <pivotArea dataOnly="0" labelOnly="1" fieldPosition="0">
        <references count="4">
          <reference field="2" count="1" selected="0">
            <x v="2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867">
      <pivotArea dataOnly="0" labelOnly="1" fieldPosition="0">
        <references count="4">
          <reference field="2" count="1" selected="0">
            <x v="2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8866">
      <pivotArea dataOnly="0" labelOnly="1" fieldPosition="0">
        <references count="4">
          <reference field="2" count="1" selected="0">
            <x v="40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8865">
      <pivotArea dataOnly="0" labelOnly="1" fieldPosition="0">
        <references count="4">
          <reference field="2" count="1" selected="0">
            <x v="45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8864">
      <pivotArea dataOnly="0" labelOnly="1" fieldPosition="0">
        <references count="4">
          <reference field="2" count="1" selected="0">
            <x v="61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18863">
      <pivotArea dataOnly="0" labelOnly="1" fieldPosition="0">
        <references count="4">
          <reference field="2" count="1" selected="0">
            <x v="83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8862">
      <pivotArea dataOnly="0" labelOnly="1" fieldPosition="0">
        <references count="4">
          <reference field="2" count="1" selected="0">
            <x v="8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8861">
      <pivotArea dataOnly="0" labelOnly="1" fieldPosition="0">
        <references count="4">
          <reference field="2" count="1" selected="0">
            <x v="89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860">
      <pivotArea dataOnly="0" labelOnly="1" fieldPosition="0">
        <references count="4">
          <reference field="2" count="1" selected="0">
            <x v="9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8859">
      <pivotArea dataOnly="0" labelOnly="1" fieldPosition="0">
        <references count="4">
          <reference field="2" count="1" selected="0">
            <x v="94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8858">
      <pivotArea dataOnly="0" labelOnly="1" fieldPosition="0">
        <references count="4">
          <reference field="2" count="1" selected="0">
            <x v="9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18857">
      <pivotArea dataOnly="0" labelOnly="1" fieldPosition="0">
        <references count="4">
          <reference field="2" count="1" selected="0">
            <x v="108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8856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8855">
      <pivotArea dataOnly="0" labelOnly="1" fieldPosition="0">
        <references count="4">
          <reference field="2" count="1" selected="0">
            <x v="123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8854">
      <pivotArea dataOnly="0" labelOnly="1" fieldPosition="0">
        <references count="4">
          <reference field="2" count="1" selected="0">
            <x v="13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8853">
      <pivotArea dataOnly="0" labelOnly="1" fieldPosition="0">
        <references count="4">
          <reference field="2" count="1" selected="0">
            <x v="151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8852">
      <pivotArea dataOnly="0" labelOnly="1" fieldPosition="0">
        <references count="4">
          <reference field="2" count="1" selected="0">
            <x v="169"/>
          </reference>
          <reference field="3" count="1" selected="0">
            <x v="2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18851">
      <pivotArea dataOnly="0" labelOnly="1" fieldPosition="0">
        <references count="4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8850">
      <pivotArea dataOnly="0" labelOnly="1" fieldPosition="0">
        <references count="4">
          <reference field="2" count="1" selected="0">
            <x v="178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18849">
      <pivotArea dataOnly="0" labelOnly="1" fieldPosition="0">
        <references count="4">
          <reference field="2" count="1" selected="0">
            <x v="18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8848">
      <pivotArea dataOnly="0" labelOnly="1" fieldPosition="0">
        <references count="4">
          <reference field="2" count="1" selected="0">
            <x v="183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8847">
      <pivotArea dataOnly="0" labelOnly="1" fieldPosition="0">
        <references count="4">
          <reference field="2" count="1" selected="0">
            <x v="185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8846">
      <pivotArea dataOnly="0" labelOnly="1" fieldPosition="0">
        <references count="4">
          <reference field="2" count="1" selected="0">
            <x v="18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8845">
      <pivotArea dataOnly="0" labelOnly="1" fieldPosition="0">
        <references count="4">
          <reference field="2" count="1" selected="0">
            <x v="187"/>
          </reference>
          <reference field="3" count="1" selected="0">
            <x v="3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18844">
      <pivotArea dataOnly="0" labelOnly="1" fieldPosition="0">
        <references count="4">
          <reference field="2" count="1" selected="0">
            <x v="20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8843">
      <pivotArea dataOnly="0" labelOnly="1" fieldPosition="0">
        <references count="4">
          <reference field="2" count="1" selected="0">
            <x v="20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842">
      <pivotArea dataOnly="0" labelOnly="1" fieldPosition="0">
        <references count="4">
          <reference field="2" count="1" selected="0">
            <x v="20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8841">
      <pivotArea dataOnly="0" labelOnly="1" fieldPosition="0">
        <references count="4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8840">
      <pivotArea dataOnly="0" labelOnly="1" fieldPosition="0">
        <references count="4">
          <reference field="2" count="1" selected="0">
            <x v="218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839">
      <pivotArea dataOnly="0" labelOnly="1" fieldPosition="0">
        <references count="4">
          <reference field="2" count="1" selected="0">
            <x v="22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8838">
      <pivotArea dataOnly="0" labelOnly="1" fieldPosition="0">
        <references count="4">
          <reference field="2" count="1" selected="0">
            <x v="228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8837">
      <pivotArea dataOnly="0" labelOnly="1" fieldPosition="0">
        <references count="4">
          <reference field="2" count="1" selected="0">
            <x v="23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836">
      <pivotArea dataOnly="0" labelOnly="1" fieldPosition="0">
        <references count="4">
          <reference field="2" count="1" selected="0">
            <x v="250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8835">
      <pivotArea dataOnly="0" labelOnly="1" fieldPosition="0">
        <references count="4">
          <reference field="2" count="1" selected="0">
            <x v="314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8834">
      <pivotArea dataOnly="0" labelOnly="1" fieldPosition="0">
        <references count="4">
          <reference field="2" count="1" selected="0">
            <x v="38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833">
      <pivotArea dataOnly="0" labelOnly="1" fieldPosition="0">
        <references count="4">
          <reference field="2" count="1" selected="0">
            <x v="493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8832">
      <pivotArea dataOnly="0" labelOnly="1" fieldPosition="0">
        <references count="4">
          <reference field="2" count="1" selected="0">
            <x v="526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8831">
      <pivotArea dataOnly="0" labelOnly="1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8830">
      <pivotArea dataOnly="0" labelOnly="1" fieldPosition="0">
        <references count="5"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8829">
      <pivotArea dataOnly="0" labelOnly="1" fieldPosition="0">
        <references count="5">
          <reference field="2" count="1" selected="0">
            <x v="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828">
      <pivotArea dataOnly="0" labelOnly="1" fieldPosition="0">
        <references count="5">
          <reference field="2" count="1" selected="0">
            <x v="9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18827">
      <pivotArea dataOnly="0" labelOnly="1" fieldPosition="0">
        <references count="5">
          <reference field="2" count="1" selected="0">
            <x v="10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8826">
      <pivotArea dataOnly="0" labelOnly="1" fieldPosition="0">
        <references count="5">
          <reference field="2" count="1" selected="0">
            <x v="10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18825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824">
      <pivotArea dataOnly="0" labelOnly="1" fieldPosition="0">
        <references count="5">
          <reference field="2" count="1" selected="0">
            <x v="123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18823">
      <pivotArea dataOnly="0" labelOnly="1" fieldPosition="0">
        <references count="5">
          <reference field="2" count="1" selected="0">
            <x v="16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8"/>
          </reference>
        </references>
      </pivotArea>
    </format>
    <format dxfId="18822">
      <pivotArea dataOnly="0" labelOnly="1" fieldPosition="0">
        <references count="5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8821">
      <pivotArea dataOnly="0" labelOnly="1" fieldPosition="0">
        <references count="5">
          <reference field="2" count="1" selected="0">
            <x v="17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8820">
      <pivotArea dataOnly="0" labelOnly="1" fieldPosition="0">
        <references count="5">
          <reference field="2" count="1" selected="0">
            <x v="1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8819">
      <pivotArea dataOnly="0" labelOnly="1" fieldPosition="0">
        <references count="5">
          <reference field="2" count="1" selected="0">
            <x v="187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8"/>
          </reference>
        </references>
      </pivotArea>
    </format>
    <format dxfId="18818">
      <pivotArea dataOnly="0" labelOnly="1" fieldPosition="0">
        <references count="5">
          <reference field="2" count="1" selected="0">
            <x v="20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18817">
      <pivotArea dataOnly="0" labelOnly="1" fieldPosition="0">
        <references count="5">
          <reference field="2" count="1" selected="0">
            <x v="2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18816">
      <pivotArea dataOnly="0" labelOnly="1" fieldPosition="0">
        <references count="5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8815">
      <pivotArea dataOnly="0" labelOnly="1" fieldPosition="0">
        <references count="5">
          <reference field="2" count="1" selected="0">
            <x v="22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814">
      <pivotArea dataOnly="0" labelOnly="1" fieldPosition="0">
        <references count="5">
          <reference field="2" count="1" selected="0">
            <x v="23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8813">
      <pivotArea dataOnly="0" labelOnly="1" fieldPosition="0">
        <references count="5">
          <reference field="2" count="1" selected="0">
            <x v="25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8812">
      <pivotArea dataOnly="0" labelOnly="1" fieldPosition="0">
        <references count="5">
          <reference field="2" count="1" selected="0">
            <x v="314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8811">
      <pivotArea dataOnly="0" labelOnly="1" fieldPosition="0">
        <references count="5">
          <reference field="2" count="1" selected="0">
            <x v="526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18810">
      <pivotArea dataOnly="0" labelOnly="1" fieldPosition="0">
        <references count="6">
          <reference field="2" count="1" selected="0">
            <x v="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8809">
      <pivotArea dataOnly="0" labelOnly="1" fieldPosition="0">
        <references count="6"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808">
      <pivotArea dataOnly="0" labelOnly="1" fieldPosition="0">
        <references count="6">
          <reference field="2" count="1" selected="0">
            <x v="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8807">
      <pivotArea dataOnly="0" labelOnly="1" fieldPosition="0">
        <references count="6">
          <reference field="2" count="1" selected="0">
            <x v="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806">
      <pivotArea dataOnly="0" labelOnly="1" fieldPosition="0">
        <references count="6">
          <reference field="2" count="1" selected="0">
            <x v="2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805">
      <pivotArea dataOnly="0" labelOnly="1" fieldPosition="0">
        <references count="6">
          <reference field="2" count="1" selected="0">
            <x v="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8804">
      <pivotArea dataOnly="0" labelOnly="1" fieldPosition="0">
        <references count="6">
          <reference field="2" count="1" selected="0">
            <x v="9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18803">
      <pivotArea dataOnly="0" labelOnly="1" fieldPosition="0">
        <references count="6">
          <reference field="2" count="1" selected="0">
            <x v="10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18802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8801">
      <pivotArea dataOnly="0" labelOnly="1" fieldPosition="0">
        <references count="6">
          <reference field="2" count="1" selected="0">
            <x v="123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800">
      <pivotArea dataOnly="0" labelOnly="1" fieldPosition="0">
        <references count="6">
          <reference field="2" count="1" selected="0">
            <x v="13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8799">
      <pivotArea dataOnly="0" labelOnly="1" fieldPosition="0">
        <references count="6">
          <reference field="2" count="1" selected="0">
            <x v="15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8798">
      <pivotArea dataOnly="0" labelOnly="1" fieldPosition="0">
        <references count="6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797">
      <pivotArea dataOnly="0" labelOnly="1" fieldPosition="0">
        <references count="6">
          <reference field="2" count="1" selected="0">
            <x v="17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8796">
      <pivotArea dataOnly="0" labelOnly="1" fieldPosition="0">
        <references count="6">
          <reference field="2" count="1" selected="0">
            <x v="1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795">
      <pivotArea dataOnly="0" labelOnly="1" fieldPosition="0">
        <references count="6">
          <reference field="2" count="1" selected="0">
            <x v="183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794">
      <pivotArea dataOnly="0" labelOnly="1" fieldPosition="0">
        <references count="6">
          <reference field="2" count="1" selected="0">
            <x v="187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>
            <x v="3"/>
          </reference>
        </references>
      </pivotArea>
    </format>
    <format dxfId="18793">
      <pivotArea dataOnly="0" labelOnly="1" fieldPosition="0">
        <references count="6">
          <reference field="2" count="1" selected="0">
            <x v="20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8792">
      <pivotArea dataOnly="0" labelOnly="1" fieldPosition="0">
        <references count="6">
          <reference field="2" count="1" selected="0">
            <x v="20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791">
      <pivotArea dataOnly="0" labelOnly="1" fieldPosition="0">
        <references count="6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8790">
      <pivotArea dataOnly="0" labelOnly="1" fieldPosition="0">
        <references count="6">
          <reference field="2" count="1" selected="0">
            <x v="2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789">
      <pivotArea dataOnly="0" labelOnly="1" fieldPosition="0">
        <references count="6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788">
      <pivotArea dataOnly="0" labelOnly="1" fieldPosition="0">
        <references count="6">
          <reference field="2" count="1" selected="0">
            <x v="22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787">
      <pivotArea dataOnly="0" labelOnly="1" fieldPosition="0">
        <references count="6">
          <reference field="2" count="1" selected="0">
            <x v="22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8786">
      <pivotArea dataOnly="0" labelOnly="1" fieldPosition="0">
        <references count="6">
          <reference field="2" count="1" selected="0">
            <x v="23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8785">
      <pivotArea dataOnly="0" labelOnly="1" fieldPosition="0">
        <references count="6">
          <reference field="2" count="1" selected="0">
            <x v="25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8784">
      <pivotArea dataOnly="0" labelOnly="1" fieldPosition="0">
        <references count="6">
          <reference field="2" count="1" selected="0">
            <x v="314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783">
      <pivotArea dataOnly="0" labelOnly="1" fieldPosition="0">
        <references count="6">
          <reference field="2" count="1" selected="0">
            <x v="38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782">
      <pivotArea dataOnly="0" labelOnly="1" fieldPosition="0">
        <references count="6">
          <reference field="2" count="1" selected="0">
            <x v="437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8781">
      <pivotArea dataOnly="0" labelOnly="1" fieldPosition="0">
        <references count="6">
          <reference field="2" count="1" selected="0">
            <x v="49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780">
      <pivotArea dataOnly="0" labelOnly="1" fieldPosition="0">
        <references count="7">
          <reference field="2" count="1" selected="0">
            <x v="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8779">
      <pivotArea dataOnly="0" labelOnly="1" fieldPosition="0">
        <references count="7"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56"/>
          </reference>
        </references>
      </pivotArea>
    </format>
    <format dxfId="18778">
      <pivotArea dataOnly="0" labelOnly="1" fieldPosition="0">
        <references count="7">
          <reference field="2" count="1" selected="0">
            <x v="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9"/>
          </reference>
        </references>
      </pivotArea>
    </format>
    <format dxfId="18777">
      <pivotArea dataOnly="0" labelOnly="1" fieldPosition="0">
        <references count="7">
          <reference field="2" count="1" selected="0">
            <x v="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9"/>
          </reference>
        </references>
      </pivotArea>
    </format>
    <format dxfId="18776">
      <pivotArea dataOnly="0" labelOnly="1" fieldPosition="0">
        <references count="7">
          <reference field="2" count="1" selected="0">
            <x v="2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18775">
      <pivotArea dataOnly="0" labelOnly="1" fieldPosition="0">
        <references count="7">
          <reference field="2" count="1" selected="0">
            <x v="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18774">
      <pivotArea dataOnly="0" labelOnly="1" fieldPosition="0">
        <references count="7">
          <reference field="2" count="1" selected="0">
            <x v="4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69"/>
          </reference>
        </references>
      </pivotArea>
    </format>
    <format dxfId="18773">
      <pivotArea dataOnly="0" labelOnly="1" fieldPosition="0">
        <references count="7">
          <reference field="2" count="1" selected="0">
            <x v="4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30"/>
          </reference>
        </references>
      </pivotArea>
    </format>
    <format dxfId="18772">
      <pivotArea dataOnly="0" labelOnly="1" fieldPosition="0">
        <references count="7">
          <reference field="2" count="1" selected="0">
            <x v="6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18771">
      <pivotArea dataOnly="0" labelOnly="1" fieldPosition="0">
        <references count="7">
          <reference field="2" count="1" selected="0">
            <x v="83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33"/>
          </reference>
        </references>
      </pivotArea>
    </format>
    <format dxfId="18770">
      <pivotArea dataOnly="0" labelOnly="1" fieldPosition="0">
        <references count="7">
          <reference field="2" count="1" selected="0">
            <x v="8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7"/>
          </reference>
        </references>
      </pivotArea>
    </format>
    <format dxfId="18769">
      <pivotArea dataOnly="0" labelOnly="1" fieldPosition="0">
        <references count="7">
          <reference field="2" count="1" selected="0">
            <x v="8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18768">
      <pivotArea dataOnly="0" labelOnly="1" fieldPosition="0">
        <references count="7">
          <reference field="2" count="1" selected="0">
            <x v="9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39"/>
          </reference>
        </references>
      </pivotArea>
    </format>
    <format dxfId="18767">
      <pivotArea dataOnly="0" labelOnly="1" fieldPosition="0">
        <references count="7">
          <reference field="2" count="1" selected="0">
            <x v="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9"/>
          </reference>
        </references>
      </pivotArea>
    </format>
    <format dxfId="18766">
      <pivotArea dataOnly="0" labelOnly="1" fieldPosition="0">
        <references count="7">
          <reference field="2" count="1" selected="0">
            <x v="9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56"/>
          </reference>
        </references>
      </pivotArea>
    </format>
    <format dxfId="18765">
      <pivotArea dataOnly="0" labelOnly="1" fieldPosition="0">
        <references count="7">
          <reference field="2" count="1" selected="0">
            <x v="10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18764">
      <pivotArea dataOnly="0" labelOnly="1" fieldPosition="0">
        <references count="7">
          <reference field="2" count="1" selected="0">
            <x v="10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74"/>
          </reference>
        </references>
      </pivotArea>
    </format>
    <format dxfId="18763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9"/>
          </reference>
        </references>
      </pivotArea>
    </format>
    <format dxfId="18762">
      <pivotArea dataOnly="0" labelOnly="1" fieldPosition="0">
        <references count="7">
          <reference field="2" count="1" selected="0">
            <x v="123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69"/>
          </reference>
        </references>
      </pivotArea>
    </format>
    <format dxfId="18761">
      <pivotArea dataOnly="0" labelOnly="1" fieldPosition="0">
        <references count="7">
          <reference field="2" count="1" selected="0">
            <x v="13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18760">
      <pivotArea dataOnly="0" labelOnly="1" fieldPosition="0">
        <references count="7">
          <reference field="2" count="1" selected="0">
            <x v="15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35"/>
          </reference>
        </references>
      </pivotArea>
    </format>
    <format dxfId="18759">
      <pivotArea dataOnly="0" labelOnly="1" fieldPosition="0">
        <references count="7">
          <reference field="2" count="1" selected="0">
            <x v="16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 selected="0">
            <x v="8"/>
          </reference>
          <reference field="8" count="1">
            <x v="29"/>
          </reference>
        </references>
      </pivotArea>
    </format>
    <format dxfId="18758">
      <pivotArea dataOnly="0" labelOnly="1" fieldPosition="0">
        <references count="7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60"/>
          </reference>
        </references>
      </pivotArea>
    </format>
    <format dxfId="18757">
      <pivotArea dataOnly="0" labelOnly="1" fieldPosition="0">
        <references count="7">
          <reference field="2" count="1" selected="0">
            <x v="17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8756">
      <pivotArea dataOnly="0" labelOnly="1" fieldPosition="0">
        <references count="7">
          <reference field="2" count="1" selected="0">
            <x v="178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8755">
      <pivotArea dataOnly="0" labelOnly="1" fieldPosition="0">
        <references count="7">
          <reference field="2" count="1" selected="0">
            <x v="1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1"/>
          </reference>
        </references>
      </pivotArea>
    </format>
    <format dxfId="18754">
      <pivotArea dataOnly="0" labelOnly="1" fieldPosition="0">
        <references count="7">
          <reference field="2" count="1" selected="0">
            <x v="183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18753">
      <pivotArea dataOnly="0" labelOnly="1" fieldPosition="0">
        <references count="7">
          <reference field="2" count="1" selected="0">
            <x v="18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18752">
      <pivotArea dataOnly="0" labelOnly="1" fieldPosition="0">
        <references count="7">
          <reference field="2" count="1" selected="0">
            <x v="18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18751">
      <pivotArea dataOnly="0" labelOnly="1" fieldPosition="0">
        <references count="7">
          <reference field="2" count="1" selected="0">
            <x v="187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18750">
      <pivotArea dataOnly="0" labelOnly="1" fieldPosition="0">
        <references count="7">
          <reference field="2" count="1" selected="0">
            <x v="20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67"/>
          </reference>
        </references>
      </pivotArea>
    </format>
    <format dxfId="18749">
      <pivotArea dataOnly="0" labelOnly="1" fieldPosition="0">
        <references count="7">
          <reference field="2" count="1" selected="0">
            <x v="20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6"/>
          </reference>
        </references>
      </pivotArea>
    </format>
    <format dxfId="18748">
      <pivotArea dataOnly="0" labelOnly="1" fieldPosition="0">
        <references count="7">
          <reference field="2" count="1" selected="0">
            <x v="20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74"/>
          </reference>
        </references>
      </pivotArea>
    </format>
    <format dxfId="18747">
      <pivotArea dataOnly="0" labelOnly="1" fieldPosition="0">
        <references count="7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3"/>
          </reference>
        </references>
      </pivotArea>
    </format>
    <format dxfId="18746">
      <pivotArea dataOnly="0" labelOnly="1" fieldPosition="0">
        <references count="7">
          <reference field="2" count="1" selected="0">
            <x v="2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18745">
      <pivotArea dataOnly="0" labelOnly="1" fieldPosition="0">
        <references count="7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18744">
      <pivotArea dataOnly="0" labelOnly="1" fieldPosition="0">
        <references count="7">
          <reference field="2" count="1" selected="0">
            <x v="22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8"/>
          </reference>
        </references>
      </pivotArea>
    </format>
    <format dxfId="18743">
      <pivotArea dataOnly="0" labelOnly="1" fieldPosition="0">
        <references count="7">
          <reference field="2" count="1" selected="0">
            <x v="22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49"/>
          </reference>
        </references>
      </pivotArea>
    </format>
    <format dxfId="18742">
      <pivotArea dataOnly="0" labelOnly="1" fieldPosition="0">
        <references count="7">
          <reference field="2" count="1" selected="0">
            <x v="23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36"/>
          </reference>
        </references>
      </pivotArea>
    </format>
    <format dxfId="18741">
      <pivotArea dataOnly="0" labelOnly="1" fieldPosition="0">
        <references count="7">
          <reference field="2" count="1" selected="0">
            <x v="25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9"/>
          </reference>
        </references>
      </pivotArea>
    </format>
    <format dxfId="18740">
      <pivotArea dataOnly="0" labelOnly="1" fieldPosition="0">
        <references count="7">
          <reference field="2" count="1" selected="0">
            <x v="314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60"/>
          </reference>
        </references>
      </pivotArea>
    </format>
    <format dxfId="18739">
      <pivotArea dataOnly="0" labelOnly="1" fieldPosition="0">
        <references count="7">
          <reference field="2" count="1" selected="0">
            <x v="38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18738">
      <pivotArea dataOnly="0" labelOnly="1" fieldPosition="0">
        <references count="7">
          <reference field="2" count="1" selected="0">
            <x v="437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22"/>
          </reference>
        </references>
      </pivotArea>
    </format>
    <format dxfId="18737">
      <pivotArea dataOnly="0" labelOnly="1" fieldPosition="0">
        <references count="7">
          <reference field="2" count="1" selected="0">
            <x v="49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18736">
      <pivotArea dataOnly="0" labelOnly="1" fieldPosition="0">
        <references count="7">
          <reference field="2" count="1" selected="0">
            <x v="526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18735">
      <pivotArea dataOnly="0" labelOnly="1" fieldPosition="0">
        <references count="1">
          <reference field="2" count="1">
            <x v="0"/>
          </reference>
        </references>
      </pivotArea>
    </format>
    <format dxfId="18734">
      <pivotArea dataOnly="0" labelOnly="1" fieldPosition="0">
        <references count="2">
          <reference field="2" count="1" selected="0">
            <x v="0"/>
          </reference>
          <reference field="3" count="1">
            <x v="6"/>
          </reference>
        </references>
      </pivotArea>
    </format>
    <format dxfId="18733">
      <pivotArea dataOnly="0" labelOnly="1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8732">
      <pivotArea dataOnly="0" labelOnly="1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8731">
      <pivotArea dataOnly="0" labelOnly="1" fieldPosition="0">
        <references count="5"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8730">
      <pivotArea dataOnly="0" labelOnly="1" fieldPosition="0">
        <references count="6"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729">
      <pivotArea dataOnly="0" labelOnly="1" fieldPosition="0">
        <references count="4">
          <reference field="2" count="1" selected="0">
            <x v="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8728">
      <pivotArea dataOnly="0" labelOnly="1" fieldPosition="0">
        <references count="6">
          <reference field="2" count="1" selected="0">
            <x v="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8727">
      <pivotArea dataOnly="0" labelOnly="1" fieldPosition="0">
        <references count="6">
          <reference field="2" count="1" selected="0">
            <x v="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726">
      <pivotArea dataOnly="0" labelOnly="1" fieldPosition="0">
        <references count="1">
          <reference field="2" count="1">
            <x v="493"/>
          </reference>
        </references>
      </pivotArea>
    </format>
    <format dxfId="18725">
      <pivotArea dataOnly="0" labelOnly="1" fieldPosition="0">
        <references count="1">
          <reference field="2" count="1">
            <x v="386"/>
          </reference>
        </references>
      </pivotArea>
    </format>
    <format dxfId="18724">
      <pivotArea dataOnly="0" labelOnly="1" fieldPosition="0">
        <references count="1">
          <reference field="2" count="1">
            <x v="250"/>
          </reference>
        </references>
      </pivotArea>
    </format>
    <format dxfId="18723">
      <pivotArea dataOnly="0" labelOnly="1" fieldPosition="0">
        <references count="1">
          <reference field="2" count="1">
            <x v="232"/>
          </reference>
        </references>
      </pivotArea>
    </format>
    <format dxfId="18722">
      <pivotArea dataOnly="0" labelOnly="1" fieldPosition="0">
        <references count="1">
          <reference field="2" count="1">
            <x v="186"/>
          </reference>
        </references>
      </pivotArea>
    </format>
    <format dxfId="18721">
      <pivotArea dataOnly="0" labelOnly="1" fieldPosition="0">
        <references count="1">
          <reference field="2" count="1">
            <x v="180"/>
          </reference>
        </references>
      </pivotArea>
    </format>
    <format dxfId="18720">
      <pivotArea dataOnly="0" labelOnly="1" fieldPosition="0">
        <references count="1">
          <reference field="2" count="1">
            <x v="118"/>
          </reference>
        </references>
      </pivotArea>
    </format>
    <format dxfId="18719">
      <pivotArea dataOnly="0" labelOnly="1" fieldPosition="0">
        <references count="1">
          <reference field="2" count="1">
            <x v="108"/>
          </reference>
        </references>
      </pivotArea>
    </format>
    <format dxfId="18718">
      <pivotArea dataOnly="0" labelOnly="1" fieldPosition="0">
        <references count="2">
          <reference field="2" count="1" selected="0">
            <x v="1"/>
          </reference>
          <reference field="3" count="1">
            <x v="3"/>
          </reference>
        </references>
      </pivotArea>
    </format>
    <format dxfId="18717">
      <pivotArea dataOnly="0" labelOnly="1" fieldPosition="0">
        <references count="2">
          <reference field="2" count="1" selected="0">
            <x v="23"/>
          </reference>
          <reference field="3" count="1">
            <x v="2"/>
          </reference>
        </references>
      </pivotArea>
    </format>
    <format dxfId="18716">
      <pivotArea dataOnly="0" labelOnly="1" fieldPosition="0">
        <references count="2">
          <reference field="2" count="1" selected="0">
            <x v="40"/>
          </reference>
          <reference field="3" count="1">
            <x v="1"/>
          </reference>
        </references>
      </pivotArea>
    </format>
    <format dxfId="18715">
      <pivotArea dataOnly="0" labelOnly="1" fieldPosition="0">
        <references count="2">
          <reference field="2" count="1" selected="0">
            <x v="45"/>
          </reference>
          <reference field="3" count="1">
            <x v="2"/>
          </reference>
        </references>
      </pivotArea>
    </format>
    <format dxfId="18714">
      <pivotArea dataOnly="0" labelOnly="1" fieldPosition="0">
        <references count="2">
          <reference field="2" count="1" selected="0">
            <x v="61"/>
          </reference>
          <reference field="3" count="1">
            <x v="1"/>
          </reference>
        </references>
      </pivotArea>
    </format>
    <format dxfId="18713">
      <pivotArea dataOnly="0" labelOnly="1" fieldPosition="0">
        <references count="2">
          <reference field="2" count="1" selected="0">
            <x v="85"/>
          </reference>
          <reference field="3" count="1">
            <x v="3"/>
          </reference>
        </references>
      </pivotArea>
    </format>
    <format dxfId="18712">
      <pivotArea dataOnly="0" labelOnly="1" fieldPosition="0">
        <references count="2">
          <reference field="2" count="1" selected="0">
            <x v="96"/>
          </reference>
          <reference field="3" count="1">
            <x v="3"/>
          </reference>
        </references>
      </pivotArea>
    </format>
    <format dxfId="18711">
      <pivotArea dataOnly="0" labelOnly="1" fieldPosition="0">
        <references count="2">
          <reference field="2" count="1" selected="0">
            <x v="94"/>
          </reference>
          <reference field="3" count="1">
            <x v="1"/>
          </reference>
        </references>
      </pivotArea>
    </format>
    <format dxfId="18710">
      <pivotArea dataOnly="0" labelOnly="1" fieldPosition="0">
        <references count="2">
          <reference field="2" count="1" selected="0">
            <x v="108"/>
          </reference>
          <reference field="3" count="1">
            <x v="1"/>
          </reference>
        </references>
      </pivotArea>
    </format>
    <format dxfId="18709">
      <pivotArea dataOnly="0" labelOnly="1" fieldPosition="0">
        <references count="2">
          <reference field="2" count="1" selected="0">
            <x v="118"/>
          </reference>
          <reference field="3" count="1">
            <x v="2"/>
          </reference>
        </references>
      </pivotArea>
    </format>
    <format dxfId="18708">
      <pivotArea dataOnly="0" labelOnly="1" fieldPosition="0">
        <references count="2">
          <reference field="2" count="1" selected="0">
            <x v="123"/>
          </reference>
          <reference field="3" count="1">
            <x v="1"/>
          </reference>
        </references>
      </pivotArea>
    </format>
    <format dxfId="18707">
      <pivotArea dataOnly="0" labelOnly="1" fieldPosition="0">
        <references count="2">
          <reference field="2" count="1" selected="0">
            <x v="151"/>
          </reference>
          <reference field="3" count="1">
            <x v="1"/>
          </reference>
        </references>
      </pivotArea>
    </format>
    <format dxfId="18706">
      <pivotArea dataOnly="0" labelOnly="1" fieldPosition="0">
        <references count="2">
          <reference field="2" count="1" selected="0">
            <x v="131"/>
          </reference>
          <reference field="3" count="1">
            <x v="3"/>
          </reference>
        </references>
      </pivotArea>
    </format>
    <format dxfId="18705">
      <pivotArea dataOnly="0" labelOnly="1" fieldPosition="0">
        <references count="2">
          <reference field="2" count="1" selected="0">
            <x v="169"/>
          </reference>
          <reference field="3" count="1">
            <x v="2"/>
          </reference>
        </references>
      </pivotArea>
    </format>
    <format dxfId="18704">
      <pivotArea dataOnly="0" labelOnly="1" fieldPosition="0">
        <references count="2">
          <reference field="2" count="1" selected="0">
            <x v="178"/>
          </reference>
          <reference field="3" count="1">
            <x v="1"/>
          </reference>
        </references>
      </pivotArea>
    </format>
    <format dxfId="18703">
      <pivotArea dataOnly="0" labelOnly="1" fieldPosition="0">
        <references count="2">
          <reference field="2" count="1" selected="0">
            <x v="171"/>
          </reference>
          <reference field="3" count="1">
            <x v="3"/>
          </reference>
        </references>
      </pivotArea>
    </format>
    <format dxfId="18702">
      <pivotArea dataOnly="0" labelOnly="1" fieldPosition="0">
        <references count="2">
          <reference field="2" count="1" selected="0">
            <x v="178"/>
          </reference>
          <reference field="3" count="1">
            <x v="2"/>
          </reference>
        </references>
      </pivotArea>
    </format>
    <format dxfId="18701">
      <pivotArea dataOnly="0" labelOnly="1" fieldPosition="0">
        <references count="2">
          <reference field="2" count="1" selected="0">
            <x v="180"/>
          </reference>
          <reference field="3" count="1">
            <x v="3"/>
          </reference>
        </references>
      </pivotArea>
    </format>
    <format dxfId="18700">
      <pivotArea dataOnly="0" labelOnly="1" fieldPosition="0">
        <references count="2">
          <reference field="2" count="1" selected="0">
            <x v="183"/>
          </reference>
          <reference field="3" count="1">
            <x v="1"/>
          </reference>
        </references>
      </pivotArea>
    </format>
    <format dxfId="18699">
      <pivotArea dataOnly="0" labelOnly="1" fieldPosition="0">
        <references count="2">
          <reference field="2" count="1" selected="0">
            <x v="185"/>
          </reference>
          <reference field="3" count="1">
            <x v="2"/>
          </reference>
        </references>
      </pivotArea>
    </format>
    <format dxfId="18698">
      <pivotArea dataOnly="0" labelOnly="1" fieldPosition="0">
        <references count="2">
          <reference field="2" count="1" selected="0">
            <x v="186"/>
          </reference>
          <reference field="3" count="1">
            <x v="3"/>
          </reference>
        </references>
      </pivotArea>
    </format>
    <format dxfId="18697">
      <pivotArea dataOnly="0" labelOnly="1" fieldPosition="0">
        <references count="2">
          <reference field="2" count="1" selected="0">
            <x v="218"/>
          </reference>
          <reference field="3" count="1">
            <x v="5"/>
          </reference>
        </references>
      </pivotArea>
    </format>
    <format dxfId="18696">
      <pivotArea dataOnly="0" labelOnly="1" fieldPosition="0">
        <references count="2">
          <reference field="2" count="1" selected="0">
            <x v="225"/>
          </reference>
          <reference field="3" count="1">
            <x v="3"/>
          </reference>
        </references>
      </pivotArea>
    </format>
    <format dxfId="18695">
      <pivotArea dataOnly="0" labelOnly="1" fieldPosition="0">
        <references count="2">
          <reference field="2" count="1" selected="0">
            <x v="228"/>
          </reference>
          <reference field="3" count="1">
            <x v="1"/>
          </reference>
        </references>
      </pivotArea>
    </format>
    <format dxfId="18694">
      <pivotArea dataOnly="0" labelOnly="1" fieldPosition="0">
        <references count="2">
          <reference field="2" count="1" selected="0">
            <x v="232"/>
          </reference>
          <reference field="3" count="1">
            <x v="3"/>
          </reference>
        </references>
      </pivotArea>
    </format>
    <format dxfId="18693">
      <pivotArea dataOnly="0" labelOnly="1" fieldPosition="0">
        <references count="2">
          <reference field="2" count="1" selected="0">
            <x v="250"/>
          </reference>
          <reference field="3" count="1">
            <x v="1"/>
          </reference>
        </references>
      </pivotArea>
    </format>
    <format dxfId="18692">
      <pivotArea dataOnly="0" labelOnly="1" fieldPosition="0">
        <references count="3">
          <reference field="2" count="1" selected="0">
            <x v="2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8691">
      <pivotArea dataOnly="0" labelOnly="1" fieldPosition="0">
        <references count="3">
          <reference field="2" count="1" selected="0">
            <x v="169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18690">
      <pivotArea dataOnly="0" labelOnly="1" fieldPosition="0">
        <references count="3">
          <reference field="2" count="1" selected="0">
            <x v="12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689">
      <pivotArea dataOnly="0" labelOnly="1" fieldPosition="0">
        <references count="3">
          <reference field="2" count="1" selected="0">
            <x v="10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688">
      <pivotArea dataOnly="0" labelOnly="1" fieldPosition="0">
        <references count="3">
          <reference field="2" count="1" selected="0">
            <x v="187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18687">
      <pivotArea dataOnly="0" labelOnly="1" fieldPosition="0">
        <references count="3">
          <reference field="2" count="1" selected="0">
            <x v="20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8686">
      <pivotArea dataOnly="0" labelOnly="1" fieldPosition="0">
        <references count="3">
          <reference field="2" count="1" selected="0">
            <x v="228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685">
      <pivotArea dataOnly="0" labelOnly="1" fieldPosition="0">
        <references count="5">
          <reference field="2" count="1" selected="0">
            <x v="10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8684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683">
      <pivotArea dataOnly="0" labelOnly="1" fieldPosition="0">
        <references count="5">
          <reference field="2" count="1" selected="0">
            <x v="16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8"/>
          </reference>
        </references>
      </pivotArea>
    </format>
    <format dxfId="18682">
      <pivotArea dataOnly="0" labelOnly="1" fieldPosition="0">
        <references count="5">
          <reference field="2" count="1" selected="0">
            <x v="2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18681">
      <pivotArea dataOnly="0" labelOnly="1" fieldPosition="0">
        <references count="5">
          <reference field="2" count="1" selected="0">
            <x v="526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18680">
      <pivotArea dataOnly="0" labelOnly="1" fieldPosition="0">
        <references count="5">
          <reference field="2" count="1" selected="0">
            <x v="25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8679">
      <pivotArea dataOnly="0" labelOnly="1" fieldPosition="0">
        <references count="6">
          <reference field="2" count="1" selected="0">
            <x v="2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678">
      <pivotArea dataOnly="0" labelOnly="1" fieldPosition="0">
        <references count="6">
          <reference field="2" count="1" selected="0">
            <x v="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8677">
      <pivotArea dataOnly="0" labelOnly="1" fieldPosition="0">
        <references count="6">
          <reference field="2" count="1" selected="0">
            <x v="9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18676">
      <pivotArea dataOnly="0" labelOnly="1" fieldPosition="0">
        <references count="6">
          <reference field="2" count="1" selected="0">
            <x v="10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18675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8674">
      <pivotArea dataOnly="0" labelOnly="1" fieldPosition="0">
        <references count="6">
          <reference field="2" count="1" selected="0">
            <x v="123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673">
      <pivotArea dataOnly="0" labelOnly="1" fieldPosition="0">
        <references count="6">
          <reference field="2" count="1" selected="0">
            <x v="13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8672">
      <pivotArea dataOnly="0" labelOnly="1" fieldPosition="0">
        <references count="6">
          <reference field="2" count="1" selected="0">
            <x v="15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8671">
      <pivotArea dataOnly="0" labelOnly="1" fieldPosition="0">
        <references count="6">
          <reference field="2" count="1" selected="0">
            <x v="17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8670">
      <pivotArea dataOnly="0" labelOnly="1" fieldPosition="0">
        <references count="6">
          <reference field="2" count="1" selected="0">
            <x v="1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669">
      <pivotArea dataOnly="0" labelOnly="1" fieldPosition="0">
        <references count="6">
          <reference field="2" count="1" selected="0">
            <x v="187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>
            <x v="3"/>
          </reference>
        </references>
      </pivotArea>
    </format>
    <format dxfId="18668">
      <pivotArea dataOnly="0" labelOnly="1" fieldPosition="0">
        <references count="6">
          <reference field="2" count="1" selected="0">
            <x v="183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667">
      <pivotArea dataOnly="0" labelOnly="1" fieldPosition="0">
        <references count="6">
          <reference field="2" count="1" selected="0">
            <x v="20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8666">
      <pivotArea dataOnly="0" labelOnly="1" fieldPosition="0">
        <references count="6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8665">
      <pivotArea dataOnly="0" labelOnly="1" fieldPosition="0">
        <references count="6">
          <reference field="2" count="1" selected="0">
            <x v="20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664">
      <pivotArea dataOnly="0" labelOnly="1" fieldPosition="0">
        <references count="6">
          <reference field="2" count="1" selected="0">
            <x v="2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663">
      <pivotArea dataOnly="0" labelOnly="1" fieldPosition="0">
        <references count="6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662">
      <pivotArea dataOnly="0" labelOnly="1" fieldPosition="0">
        <references count="6">
          <reference field="2" count="1" selected="0">
            <x v="22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661">
      <pivotArea dataOnly="0" labelOnly="1" fieldPosition="0">
        <references count="6">
          <reference field="2" count="1" selected="0">
            <x v="23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8660">
      <pivotArea dataOnly="0" labelOnly="1" fieldPosition="0">
        <references count="6">
          <reference field="2" count="1" selected="0">
            <x v="25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8659">
      <pivotArea dataOnly="0" labelOnly="1" fieldPosition="0">
        <references count="6">
          <reference field="2" count="1" selected="0">
            <x v="314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658">
      <pivotArea dataOnly="0" labelOnly="1" fieldPosition="0">
        <references count="6">
          <reference field="2" count="1" selected="0">
            <x v="38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657">
      <pivotArea dataOnly="0" labelOnly="1" fieldPosition="0">
        <references count="6">
          <reference field="2" count="1" selected="0">
            <x v="437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8656">
      <pivotArea dataOnly="0" labelOnly="1" fieldPosition="0">
        <references count="6">
          <reference field="2" count="1" selected="0">
            <x v="49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655">
      <pivotArea dataOnly="0" labelOnly="1" fieldPosition="0">
        <references count="1">
          <reference field="2" count="23">
            <x v="43"/>
            <x v="87"/>
            <x v="88"/>
            <x v="105"/>
            <x v="143"/>
            <x v="174"/>
            <x v="198"/>
            <x v="199"/>
            <x v="255"/>
            <x v="325"/>
            <x v="330"/>
            <x v="338"/>
            <x v="340"/>
            <x v="347"/>
            <x v="348"/>
            <x v="363"/>
            <x v="367"/>
            <x v="369"/>
            <x v="370"/>
            <x v="376"/>
            <x v="385"/>
            <x v="501"/>
            <x v="506"/>
          </reference>
        </references>
      </pivotArea>
    </format>
    <format dxfId="18654">
      <pivotArea dataOnly="0" labelOnly="1" fieldPosition="0">
        <references count="2">
          <reference field="2" count="1" selected="0">
            <x v="43"/>
          </reference>
          <reference field="3" count="1">
            <x v="3"/>
          </reference>
        </references>
      </pivotArea>
    </format>
    <format dxfId="18653">
      <pivotArea dataOnly="0" labelOnly="1" fieldPosition="0">
        <references count="2">
          <reference field="2" count="1" selected="0">
            <x v="105"/>
          </reference>
          <reference field="3" count="1">
            <x v="1"/>
          </reference>
        </references>
      </pivotArea>
    </format>
    <format dxfId="18652">
      <pivotArea dataOnly="0" labelOnly="1" fieldPosition="0">
        <references count="2">
          <reference field="2" count="1" selected="0">
            <x v="143"/>
          </reference>
          <reference field="3" count="1">
            <x v="3"/>
          </reference>
        </references>
      </pivotArea>
    </format>
    <format dxfId="18651">
      <pivotArea dataOnly="0" labelOnly="1" fieldPosition="0">
        <references count="2">
          <reference field="2" count="1" selected="0">
            <x v="255"/>
          </reference>
          <reference field="3" count="1">
            <x v="5"/>
          </reference>
        </references>
      </pivotArea>
    </format>
    <format dxfId="18650">
      <pivotArea dataOnly="0" labelOnly="1" fieldPosition="0">
        <references count="2">
          <reference field="2" count="1" selected="0">
            <x v="325"/>
          </reference>
          <reference field="3" count="1">
            <x v="3"/>
          </reference>
        </references>
      </pivotArea>
    </format>
    <format dxfId="18649">
      <pivotArea dataOnly="0" labelOnly="1" fieldPosition="0">
        <references count="2">
          <reference field="2" count="1" selected="0">
            <x v="348"/>
          </reference>
          <reference field="3" count="1">
            <x v="5"/>
          </reference>
        </references>
      </pivotArea>
    </format>
    <format dxfId="18648">
      <pivotArea dataOnly="0" labelOnly="1" fieldPosition="0">
        <references count="2">
          <reference field="2" count="1" selected="0">
            <x v="363"/>
          </reference>
          <reference field="3" count="1">
            <x v="3"/>
          </reference>
        </references>
      </pivotArea>
    </format>
    <format dxfId="18647">
      <pivotArea dataOnly="0" labelOnly="1" fieldPosition="0">
        <references count="2">
          <reference field="2" count="1" selected="0">
            <x v="501"/>
          </reference>
          <reference field="3" count="1">
            <x v="1"/>
          </reference>
        </references>
      </pivotArea>
    </format>
    <format dxfId="18646">
      <pivotArea dataOnly="0" labelOnly="1" fieldPosition="0">
        <references count="2">
          <reference field="2" count="1" selected="0">
            <x v="506"/>
          </reference>
          <reference field="3" count="1">
            <x v="3"/>
          </reference>
        </references>
      </pivotArea>
    </format>
    <format dxfId="18645">
      <pivotArea dataOnly="0" labelOnly="1" fieldPosition="0">
        <references count="3">
          <reference field="2" count="1" selected="0">
            <x v="43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644">
      <pivotArea dataOnly="0" labelOnly="1" fieldPosition="0">
        <references count="3">
          <reference field="2" count="1" selected="0">
            <x v="255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18643">
      <pivotArea dataOnly="0" labelOnly="1" fieldPosition="0">
        <references count="3">
          <reference field="2" count="1" selected="0">
            <x v="32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642">
      <pivotArea dataOnly="0" labelOnly="1" fieldPosition="0">
        <references count="3">
          <reference field="2" count="1" selected="0">
            <x v="347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8641">
      <pivotArea dataOnly="0" labelOnly="1" fieldPosition="0">
        <references count="3">
          <reference field="2" count="1" selected="0">
            <x v="348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8640">
      <pivotArea dataOnly="0" labelOnly="1" fieldPosition="0">
        <references count="3">
          <reference field="2" count="1" selected="0">
            <x v="363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639">
      <pivotArea dataOnly="0" labelOnly="1" fieldPosition="0">
        <references count="3">
          <reference field="2" count="1" selected="0">
            <x v="50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638">
      <pivotArea dataOnly="0" labelOnly="1" fieldPosition="0">
        <references count="3">
          <reference field="2" count="1" selected="0">
            <x v="50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637">
      <pivotArea dataOnly="0" labelOnly="1" fieldPosition="0">
        <references count="4">
          <reference field="2" count="1" selected="0">
            <x v="4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18636">
      <pivotArea dataOnly="0" labelOnly="1" fieldPosition="0">
        <references count="4">
          <reference field="2" count="1" selected="0">
            <x v="8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635">
      <pivotArea dataOnly="0" labelOnly="1" fieldPosition="0">
        <references count="4">
          <reference field="2" count="1" selected="0">
            <x v="105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8634">
      <pivotArea dataOnly="0" labelOnly="1" fieldPosition="0">
        <references count="4">
          <reference field="2" count="1" selected="0">
            <x v="14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8633">
      <pivotArea dataOnly="0" labelOnly="1" fieldPosition="0">
        <references count="4">
          <reference field="2" count="1" selected="0">
            <x v="17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8632">
      <pivotArea dataOnly="0" labelOnly="1" fieldPosition="0">
        <references count="4">
          <reference field="2" count="1" selected="0">
            <x v="19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631">
      <pivotArea dataOnly="0" labelOnly="1" fieldPosition="0">
        <references count="4">
          <reference field="2" count="1" selected="0">
            <x v="199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8630">
      <pivotArea dataOnly="0" labelOnly="1" fieldPosition="0">
        <references count="4">
          <reference field="2" count="1" selected="0">
            <x v="255"/>
          </reference>
          <reference field="3" count="1" selected="0">
            <x v="5"/>
          </reference>
          <reference field="4" count="1" selected="0">
            <x v="4"/>
          </reference>
          <reference field="5" count="1">
            <x v="3"/>
          </reference>
        </references>
      </pivotArea>
    </format>
    <format dxfId="18629">
      <pivotArea dataOnly="0" labelOnly="1" fieldPosition="0">
        <references count="4">
          <reference field="2" count="1" selected="0">
            <x v="32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8628">
      <pivotArea dataOnly="0" labelOnly="1" fieldPosition="0">
        <references count="4">
          <reference field="2" count="1" selected="0">
            <x v="33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18627">
      <pivotArea dataOnly="0" labelOnly="1" fieldPosition="0">
        <references count="4">
          <reference field="2" count="1" selected="0">
            <x v="33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626">
      <pivotArea dataOnly="0" labelOnly="1" fieldPosition="0">
        <references count="4">
          <reference field="2" count="1" selected="0">
            <x v="34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8625">
      <pivotArea dataOnly="0" labelOnly="1" fieldPosition="0">
        <references count="4">
          <reference field="2" count="1" selected="0">
            <x v="347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5"/>
          </reference>
        </references>
      </pivotArea>
    </format>
    <format dxfId="18624">
      <pivotArea dataOnly="0" labelOnly="1" fieldPosition="0">
        <references count="4">
          <reference field="2" count="1" selected="0">
            <x v="348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8623">
      <pivotArea dataOnly="0" labelOnly="1" fieldPosition="0">
        <references count="4">
          <reference field="2" count="1" selected="0">
            <x v="36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8622">
      <pivotArea dataOnly="0" labelOnly="1" fieldPosition="0">
        <references count="4">
          <reference field="2" count="1" selected="0">
            <x v="369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8621">
      <pivotArea dataOnly="0" labelOnly="1" fieldPosition="0">
        <references count="4">
          <reference field="2" count="1" selected="0">
            <x v="37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8620">
      <pivotArea dataOnly="0" labelOnly="1" fieldPosition="0">
        <references count="4">
          <reference field="2" count="1" selected="0">
            <x v="37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18619">
      <pivotArea dataOnly="0" labelOnly="1" fieldPosition="0">
        <references count="4">
          <reference field="2" count="1" selected="0">
            <x v="38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8618">
      <pivotArea dataOnly="0" labelOnly="1" fieldPosition="0">
        <references count="4">
          <reference field="2" count="1" selected="0">
            <x v="501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8617">
      <pivotArea dataOnly="0" labelOnly="1" fieldPosition="0">
        <references count="4">
          <reference field="2" count="1" selected="0">
            <x v="50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8616">
      <pivotArea dataOnly="0" labelOnly="1" fieldPosition="0">
        <references count="5">
          <reference field="2" count="1" selected="0">
            <x v="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8615">
      <pivotArea dataOnly="0" labelOnly="1" fieldPosition="0">
        <references count="5">
          <reference field="2" count="1" selected="0">
            <x v="8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7"/>
          </reference>
        </references>
      </pivotArea>
    </format>
    <format dxfId="18614">
      <pivotArea dataOnly="0" labelOnly="1" fieldPosition="0">
        <references count="5">
          <reference field="2" count="1" selected="0">
            <x v="8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8613">
      <pivotArea dataOnly="0" labelOnly="1" fieldPosition="0">
        <references count="5">
          <reference field="2" count="1" selected="0">
            <x v="255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612">
      <pivotArea dataOnly="0" labelOnly="1" fieldPosition="0">
        <references count="5">
          <reference field="2" count="1" selected="0">
            <x v="3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18611">
      <pivotArea dataOnly="0" labelOnly="1" fieldPosition="0">
        <references count="5">
          <reference field="2" count="1" selected="0">
            <x v="3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8610">
      <pivotArea dataOnly="0" labelOnly="1" fieldPosition="0">
        <references count="5">
          <reference field="2" count="1" selected="0">
            <x v="33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8609">
      <pivotArea dataOnly="0" labelOnly="1" fieldPosition="0">
        <references count="5">
          <reference field="2" count="1" selected="0">
            <x v="34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608">
      <pivotArea dataOnly="0" labelOnly="1" fieldPosition="0">
        <references count="5">
          <reference field="2" count="1" selected="0">
            <x v="36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18607">
      <pivotArea dataOnly="0" labelOnly="1" fieldPosition="0">
        <references count="5">
          <reference field="2" count="1" selected="0">
            <x v="36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4"/>
          </reference>
        </references>
      </pivotArea>
    </format>
    <format dxfId="18606">
      <pivotArea dataOnly="0" labelOnly="1" fieldPosition="0">
        <references count="5">
          <reference field="2" count="1" selected="0">
            <x v="36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18605">
      <pivotArea dataOnly="0" labelOnly="1" fieldPosition="0">
        <references count="5">
          <reference field="2" count="1" selected="0">
            <x v="37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8604">
      <pivotArea dataOnly="0" labelOnly="1" fieldPosition="0">
        <references count="5">
          <reference field="2" count="1" selected="0">
            <x v="38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18603">
      <pivotArea dataOnly="0" labelOnly="1" fieldPosition="0">
        <references count="6">
          <reference field="2" count="1" selected="0">
            <x v="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8602">
      <pivotArea dataOnly="0" labelOnly="1" fieldPosition="0">
        <references count="6">
          <reference field="2" count="1" selected="0">
            <x v="8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7"/>
          </reference>
          <reference field="7" count="1">
            <x v="8"/>
          </reference>
        </references>
      </pivotArea>
    </format>
    <format dxfId="18601">
      <pivotArea dataOnly="0" labelOnly="1" fieldPosition="0">
        <references count="6">
          <reference field="2" count="1" selected="0">
            <x v="8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600">
      <pivotArea dataOnly="0" labelOnly="1" fieldPosition="0">
        <references count="6">
          <reference field="2" count="1" selected="0">
            <x v="1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8599">
      <pivotArea dataOnly="0" labelOnly="1" fieldPosition="0">
        <references count="6">
          <reference field="2" count="1" selected="0">
            <x v="17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598">
      <pivotArea dataOnly="0" labelOnly="1" fieldPosition="0">
        <references count="6">
          <reference field="2" count="1" selected="0">
            <x v="19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597">
      <pivotArea dataOnly="0" labelOnly="1" fieldPosition="0">
        <references count="6">
          <reference field="2" count="1" selected="0">
            <x v="255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596">
      <pivotArea dataOnly="0" labelOnly="1" fieldPosition="0">
        <references count="6">
          <reference field="2" count="1" selected="0">
            <x v="3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595">
      <pivotArea dataOnly="0" labelOnly="1" fieldPosition="0">
        <references count="6">
          <reference field="2" count="1" selected="0">
            <x v="3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8594">
      <pivotArea dataOnly="0" labelOnly="1" fieldPosition="0">
        <references count="6">
          <reference field="2" count="1" selected="0">
            <x v="33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593">
      <pivotArea dataOnly="0" labelOnly="1" fieldPosition="0">
        <references count="6">
          <reference field="2" count="1" selected="0">
            <x v="34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8592">
      <pivotArea dataOnly="0" labelOnly="1" fieldPosition="0">
        <references count="6">
          <reference field="2" count="1" selected="0">
            <x v="347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591">
      <pivotArea dataOnly="0" labelOnly="1" fieldPosition="0">
        <references count="6">
          <reference field="2" count="1" selected="0">
            <x v="34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590">
      <pivotArea dataOnly="0" labelOnly="1" fieldPosition="0">
        <references count="6">
          <reference field="2" count="1" selected="0">
            <x v="36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8589">
      <pivotArea dataOnly="0" labelOnly="1" fieldPosition="0">
        <references count="6">
          <reference field="2" count="1" selected="0">
            <x v="36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4"/>
          </reference>
          <reference field="7" count="1">
            <x v="8"/>
          </reference>
        </references>
      </pivotArea>
    </format>
    <format dxfId="18588">
      <pivotArea dataOnly="0" labelOnly="1" fieldPosition="0">
        <references count="6">
          <reference field="2" count="1" selected="0">
            <x v="36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587">
      <pivotArea dataOnly="0" labelOnly="1" fieldPosition="0">
        <references count="6">
          <reference field="2" count="1" selected="0">
            <x v="37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586">
      <pivotArea dataOnly="0" labelOnly="1" fieldPosition="0">
        <references count="6">
          <reference field="2" count="1" selected="0">
            <x v="37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8585">
      <pivotArea dataOnly="0" labelOnly="1" fieldPosition="0">
        <references count="6">
          <reference field="2" count="1" selected="0">
            <x v="38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584">
      <pivotArea dataOnly="0" labelOnly="1" fieldPosition="0">
        <references count="6">
          <reference field="2" count="1" selected="0">
            <x v="50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583">
      <pivotArea dataOnly="0" labelOnly="1" fieldPosition="0">
        <references count="6">
          <reference field="2" count="1" selected="0">
            <x v="5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582">
      <pivotArea dataOnly="0" labelOnly="1" fieldPosition="0">
        <references count="7">
          <reference field="2" count="1" selected="0">
            <x v="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8581">
      <pivotArea dataOnly="0" labelOnly="1" fieldPosition="0">
        <references count="7">
          <reference field="2" count="1" selected="0">
            <x v="8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7"/>
          </reference>
          <reference field="7" count="1" selected="0">
            <x v="8"/>
          </reference>
          <reference field="8" count="1">
            <x v="56"/>
          </reference>
        </references>
      </pivotArea>
    </format>
    <format dxfId="18580">
      <pivotArea dataOnly="0" labelOnly="1" fieldPosition="0">
        <references count="7">
          <reference field="2" count="1" selected="0">
            <x v="8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6"/>
          </reference>
        </references>
      </pivotArea>
    </format>
    <format dxfId="18579">
      <pivotArea dataOnly="0" labelOnly="1" fieldPosition="0">
        <references count="7">
          <reference field="2" count="1" selected="0">
            <x v="10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6"/>
          </reference>
        </references>
      </pivotArea>
    </format>
    <format dxfId="18578">
      <pivotArea dataOnly="0" labelOnly="1" fieldPosition="0">
        <references count="7">
          <reference field="2" count="1" selected="0">
            <x v="1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69"/>
          </reference>
        </references>
      </pivotArea>
    </format>
    <format dxfId="18577">
      <pivotArea dataOnly="0" labelOnly="1" fieldPosition="0">
        <references count="7">
          <reference field="2" count="1" selected="0">
            <x v="17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13"/>
          </reference>
        </references>
      </pivotArea>
    </format>
    <format dxfId="18576">
      <pivotArea dataOnly="0" labelOnly="1" fieldPosition="0">
        <references count="7">
          <reference field="2" count="1" selected="0">
            <x v="19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6"/>
          </reference>
        </references>
      </pivotArea>
    </format>
    <format dxfId="18575">
      <pivotArea dataOnly="0" labelOnly="1" fieldPosition="0">
        <references count="7">
          <reference field="2" count="1" selected="0">
            <x v="19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8"/>
          </reference>
        </references>
      </pivotArea>
    </format>
    <format dxfId="18574">
      <pivotArea dataOnly="0" labelOnly="1" fieldPosition="0">
        <references count="7">
          <reference field="2" count="1" selected="0">
            <x v="255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8573">
      <pivotArea dataOnly="0" labelOnly="1" fieldPosition="0">
        <references count="7">
          <reference field="2" count="1" selected="0">
            <x v="3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18572">
      <pivotArea dataOnly="0" labelOnly="1" fieldPosition="0">
        <references count="7">
          <reference field="2" count="1" selected="0">
            <x v="3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8571">
      <pivotArea dataOnly="0" labelOnly="1" fieldPosition="0">
        <references count="7">
          <reference field="2" count="1" selected="0">
            <x v="33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22"/>
          </reference>
        </references>
      </pivotArea>
    </format>
    <format dxfId="18570">
      <pivotArea dataOnly="0" labelOnly="1" fieldPosition="0">
        <references count="7">
          <reference field="2" count="1" selected="0">
            <x v="34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22"/>
          </reference>
        </references>
      </pivotArea>
    </format>
    <format dxfId="18569">
      <pivotArea dataOnly="0" labelOnly="1" fieldPosition="0">
        <references count="7">
          <reference field="2" count="1" selected="0">
            <x v="347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68"/>
          </reference>
        </references>
      </pivotArea>
    </format>
    <format dxfId="18568">
      <pivotArea dataOnly="0" labelOnly="1" fieldPosition="0">
        <references count="7">
          <reference field="2" count="1" selected="0">
            <x v="34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5"/>
          </reference>
        </references>
      </pivotArea>
    </format>
    <format dxfId="18567">
      <pivotArea dataOnly="0" labelOnly="1" fieldPosition="0">
        <references count="7">
          <reference field="2" count="1" selected="0">
            <x v="36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38"/>
          </reference>
        </references>
      </pivotArea>
    </format>
    <format dxfId="18566">
      <pivotArea dataOnly="0" labelOnly="1" fieldPosition="0">
        <references count="7">
          <reference field="2" count="1" selected="0">
            <x v="36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4"/>
          </reference>
          <reference field="7" count="1" selected="0">
            <x v="8"/>
          </reference>
          <reference field="8" count="1">
            <x v="74"/>
          </reference>
        </references>
      </pivotArea>
    </format>
    <format dxfId="18565">
      <pivotArea dataOnly="0" labelOnly="1" fieldPosition="0">
        <references count="7">
          <reference field="2" count="1" selected="0">
            <x v="36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18564">
      <pivotArea dataOnly="0" labelOnly="1" fieldPosition="0">
        <references count="7">
          <reference field="2" count="1" selected="0">
            <x v="37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69"/>
          </reference>
        </references>
      </pivotArea>
    </format>
    <format dxfId="18563">
      <pivotArea dataOnly="0" labelOnly="1" fieldPosition="0">
        <references count="7">
          <reference field="2" count="1" selected="0">
            <x v="37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8562">
      <pivotArea dataOnly="0" labelOnly="1" fieldPosition="0">
        <references count="7">
          <reference field="2" count="1" selected="0">
            <x v="38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19"/>
          </reference>
        </references>
      </pivotArea>
    </format>
    <format dxfId="18561">
      <pivotArea dataOnly="0" labelOnly="1" fieldPosition="0">
        <references count="7">
          <reference field="2" count="1" selected="0">
            <x v="50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68"/>
          </reference>
        </references>
      </pivotArea>
    </format>
    <format dxfId="18560">
      <pivotArea dataOnly="0" labelOnly="1" fieldPosition="0">
        <references count="7">
          <reference field="2" count="1" selected="0">
            <x v="5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68"/>
          </reference>
        </references>
      </pivotArea>
    </format>
    <format dxfId="18559">
      <pivotArea dataOnly="0" labelOnly="1" fieldPosition="0">
        <references count="1">
          <reference field="2" count="1">
            <x v="87"/>
          </reference>
        </references>
      </pivotArea>
    </format>
    <format dxfId="18558">
      <pivotArea dataOnly="0" labelOnly="1" fieldPosition="0">
        <references count="1">
          <reference field="2" count="1">
            <x v="143"/>
          </reference>
        </references>
      </pivotArea>
    </format>
    <format dxfId="18557">
      <pivotArea dataOnly="0" labelOnly="1" fieldPosition="0">
        <references count="1">
          <reference field="2" count="1">
            <x v="363"/>
          </reference>
        </references>
      </pivotArea>
    </format>
    <format dxfId="18556">
      <pivotArea dataOnly="0" labelOnly="1" fieldPosition="0">
        <references count="1">
          <reference field="2" count="1">
            <x v="367"/>
          </reference>
        </references>
      </pivotArea>
    </format>
    <format dxfId="18555">
      <pivotArea dataOnly="0" labelOnly="1" fieldPosition="0">
        <references count="1">
          <reference field="2" count="1">
            <x v="370"/>
          </reference>
        </references>
      </pivotArea>
    </format>
    <format dxfId="18554">
      <pivotArea dataOnly="0" labelOnly="1" fieldPosition="0">
        <references count="1">
          <reference field="2" count="1">
            <x v="501"/>
          </reference>
        </references>
      </pivotArea>
    </format>
    <format dxfId="18553">
      <pivotArea dataOnly="0" labelOnly="1" fieldPosition="0">
        <references count="2">
          <reference field="2" count="1" selected="0">
            <x v="506"/>
          </reference>
          <reference field="3" count="1">
            <x v="3"/>
          </reference>
        </references>
      </pivotArea>
    </format>
    <format dxfId="18552">
      <pivotArea dataOnly="0" labelOnly="1" fieldPosition="0">
        <references count="2">
          <reference field="2" count="1" selected="0">
            <x v="501"/>
          </reference>
          <reference field="3" count="1">
            <x v="1"/>
          </reference>
        </references>
      </pivotArea>
    </format>
    <format dxfId="18551">
      <pivotArea dataOnly="0" labelOnly="1" fieldPosition="0">
        <references count="2">
          <reference field="2" count="1" selected="0">
            <x v="363"/>
          </reference>
          <reference field="3" count="1">
            <x v="3"/>
          </reference>
        </references>
      </pivotArea>
    </format>
    <format dxfId="18550">
      <pivotArea dataOnly="0" labelOnly="1" fieldPosition="0">
        <references count="2">
          <reference field="2" count="1" selected="0">
            <x v="348"/>
          </reference>
          <reference field="3" count="1">
            <x v="5"/>
          </reference>
        </references>
      </pivotArea>
    </format>
    <format dxfId="18549">
      <pivotArea dataOnly="0" labelOnly="1" fieldPosition="0">
        <references count="2">
          <reference field="2" count="1" selected="0">
            <x v="325"/>
          </reference>
          <reference field="3" count="1">
            <x v="3"/>
          </reference>
        </references>
      </pivotArea>
    </format>
    <format dxfId="18548">
      <pivotArea dataOnly="0" labelOnly="1" fieldPosition="0">
        <references count="2">
          <reference field="2" count="1" selected="0">
            <x v="255"/>
          </reference>
          <reference field="3" count="1">
            <x v="5"/>
          </reference>
        </references>
      </pivotArea>
    </format>
    <format dxfId="18547">
      <pivotArea dataOnly="0" labelOnly="1" fieldPosition="0">
        <references count="2">
          <reference field="2" count="1" selected="0">
            <x v="143"/>
          </reference>
          <reference field="3" count="1">
            <x v="3"/>
          </reference>
        </references>
      </pivotArea>
    </format>
    <format dxfId="18546">
      <pivotArea dataOnly="0" labelOnly="1" fieldPosition="0">
        <references count="2">
          <reference field="2" count="1" selected="0">
            <x v="105"/>
          </reference>
          <reference field="3" count="1">
            <x v="1"/>
          </reference>
        </references>
      </pivotArea>
    </format>
    <format dxfId="18545">
      <pivotArea dataOnly="0" labelOnly="1" fieldPosition="0">
        <references count="2">
          <reference field="2" count="1" selected="0">
            <x v="43"/>
          </reference>
          <reference field="3" count="1">
            <x v="3"/>
          </reference>
        </references>
      </pivotArea>
    </format>
    <format dxfId="18544">
      <pivotArea dataOnly="0" labelOnly="1" fieldPosition="0">
        <references count="5">
          <reference field="2" count="1" selected="0">
            <x v="8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7"/>
          </reference>
        </references>
      </pivotArea>
    </format>
    <format dxfId="18543">
      <pivotArea dataOnly="0" labelOnly="1" fieldPosition="0">
        <references count="5">
          <reference field="2" count="1" selected="0">
            <x v="255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542">
      <pivotArea dataOnly="0" labelOnly="1" fieldPosition="0">
        <references count="3">
          <reference field="2" count="1" selected="0">
            <x v="255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18541">
      <pivotArea dataOnly="0" labelOnly="1" fieldPosition="0">
        <references count="5">
          <reference field="2" count="1" selected="0">
            <x v="34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540">
      <pivotArea dataOnly="0" labelOnly="1" fieldPosition="0">
        <references count="3">
          <reference field="2" count="1" selected="0">
            <x v="348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8539">
      <pivotArea dataOnly="0" labelOnly="1" fieldPosition="0">
        <references count="5">
          <reference field="2" count="1" selected="0">
            <x v="36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4"/>
          </reference>
        </references>
      </pivotArea>
    </format>
    <format dxfId="18538">
      <pivotArea dataOnly="0" labelOnly="1" fieldPosition="0">
        <references count="3">
          <reference field="2" count="1" selected="0">
            <x v="50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537">
      <pivotArea dataOnly="0" labelOnly="1" fieldPosition="0">
        <references count="6">
          <reference field="2" count="1" selected="0">
            <x v="50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536">
      <pivotArea dataOnly="0" labelOnly="1" fieldPosition="0">
        <references count="6">
          <reference field="2" count="1" selected="0">
            <x v="37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535">
      <pivotArea dataOnly="0" labelOnly="1" fieldPosition="0">
        <references count="6">
          <reference field="2" count="1" selected="0">
            <x v="36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534">
      <pivotArea dataOnly="0" labelOnly="1" fieldPosition="0">
        <references count="6">
          <reference field="2" count="1" selected="0">
            <x v="36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4"/>
          </reference>
          <reference field="7" count="1">
            <x v="8"/>
          </reference>
        </references>
      </pivotArea>
    </format>
    <format dxfId="18533">
      <pivotArea dataOnly="0" labelOnly="1" fieldPosition="0">
        <references count="6">
          <reference field="2" count="1" selected="0">
            <x v="36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8532">
      <pivotArea dataOnly="0" labelOnly="1" fieldPosition="0">
        <references count="6">
          <reference field="2" count="1" selected="0">
            <x v="34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531">
      <pivotArea dataOnly="0" labelOnly="1" fieldPosition="0">
        <references count="6">
          <reference field="2" count="1" selected="0">
            <x v="347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530">
      <pivotArea dataOnly="0" labelOnly="1" fieldPosition="0">
        <references count="6">
          <reference field="2" count="1" selected="0">
            <x v="34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8529">
      <pivotArea dataOnly="0" labelOnly="1" fieldPosition="0">
        <references count="6">
          <reference field="2" count="1" selected="0">
            <x v="33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528">
      <pivotArea dataOnly="0" labelOnly="1" fieldPosition="0">
        <references count="6">
          <reference field="2" count="1" selected="0">
            <x v="3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8527">
      <pivotArea dataOnly="0" labelOnly="1" fieldPosition="0">
        <references count="6">
          <reference field="2" count="1" selected="0">
            <x v="255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526">
      <pivotArea dataOnly="0" labelOnly="1" fieldPosition="0">
        <references count="6">
          <reference field="2" count="1" selected="0">
            <x v="3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525">
      <pivotArea dataOnly="0" labelOnly="1" fieldPosition="0">
        <references count="6">
          <reference field="2" count="1" selected="0">
            <x v="19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524">
      <pivotArea dataOnly="0" labelOnly="1" fieldPosition="0">
        <references count="6">
          <reference field="2" count="1" selected="0">
            <x v="17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523">
      <pivotArea dataOnly="0" labelOnly="1" fieldPosition="0">
        <references count="6">
          <reference field="2" count="1" selected="0">
            <x v="1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8522">
      <pivotArea dataOnly="0" labelOnly="1" fieldPosition="0">
        <references count="6">
          <reference field="2" count="1" selected="0">
            <x v="8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521">
      <pivotArea dataOnly="0" labelOnly="1" fieldPosition="0">
        <references count="6">
          <reference field="2" count="1" selected="0">
            <x v="8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7"/>
          </reference>
          <reference field="7" count="1">
            <x v="8"/>
          </reference>
        </references>
      </pivotArea>
    </format>
    <format dxfId="18520">
      <pivotArea dataOnly="0" labelOnly="1" fieldPosition="0">
        <references count="6">
          <reference field="2" count="1" selected="0">
            <x v="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8519">
      <pivotArea dataOnly="0" labelOnly="1" fieldPosition="0">
        <references count="1">
          <reference field="2" count="1">
            <x v="217"/>
          </reference>
        </references>
      </pivotArea>
    </format>
    <format dxfId="18518">
      <pivotArea dataOnly="0" labelOnly="1" fieldPosition="0">
        <references count="1">
          <reference field="2" count="1">
            <x v="153"/>
          </reference>
        </references>
      </pivotArea>
    </format>
    <format dxfId="18517">
      <pivotArea dataOnly="0" labelOnly="1" fieldPosition="0">
        <references count="1">
          <reference field="2" count="1">
            <x v="69"/>
          </reference>
        </references>
      </pivotArea>
    </format>
    <format dxfId="18516">
      <pivotArea dataOnly="0" labelOnly="1" fieldPosition="0">
        <references count="1">
          <reference field="2" count="1">
            <x v="42"/>
          </reference>
        </references>
      </pivotArea>
    </format>
    <format dxfId="18515">
      <pivotArea dataOnly="0" labelOnly="1" fieldPosition="0">
        <references count="1">
          <reference field="2" count="16">
            <x v="32"/>
            <x v="33"/>
            <x v="42"/>
            <x v="55"/>
            <x v="66"/>
            <x v="69"/>
            <x v="153"/>
            <x v="172"/>
            <x v="214"/>
            <x v="215"/>
            <x v="216"/>
            <x v="217"/>
            <x v="220"/>
            <x v="249"/>
            <x v="251"/>
            <x v="391"/>
          </reference>
        </references>
      </pivotArea>
    </format>
    <format dxfId="18514">
      <pivotArea dataOnly="0" labelOnly="1" fieldPosition="0">
        <references count="2">
          <reference field="2" count="1" selected="0">
            <x v="32"/>
          </reference>
          <reference field="3" count="1">
            <x v="1"/>
          </reference>
        </references>
      </pivotArea>
    </format>
    <format dxfId="18513">
      <pivotArea dataOnly="0" labelOnly="1" fieldPosition="0">
        <references count="2">
          <reference field="2" count="1" selected="0">
            <x v="33"/>
          </reference>
          <reference field="3" count="1">
            <x v="6"/>
          </reference>
        </references>
      </pivotArea>
    </format>
    <format dxfId="18512">
      <pivotArea dataOnly="0" labelOnly="1" fieldPosition="0">
        <references count="2">
          <reference field="2" count="1" selected="0">
            <x v="42"/>
          </reference>
          <reference field="3" count="1">
            <x v="2"/>
          </reference>
        </references>
      </pivotArea>
    </format>
    <format dxfId="18511">
      <pivotArea dataOnly="0" labelOnly="1" fieldPosition="0">
        <references count="2">
          <reference field="2" count="1" selected="0">
            <x v="55"/>
          </reference>
          <reference field="3" count="1">
            <x v="5"/>
          </reference>
        </references>
      </pivotArea>
    </format>
    <format dxfId="18510">
      <pivotArea dataOnly="0" labelOnly="1" fieldPosition="0">
        <references count="2">
          <reference field="2" count="1" selected="0">
            <x v="66"/>
          </reference>
          <reference field="3" count="2">
            <x v="1"/>
            <x v="2"/>
          </reference>
        </references>
      </pivotArea>
    </format>
    <format dxfId="18509">
      <pivotArea dataOnly="0" labelOnly="1" fieldPosition="0">
        <references count="2">
          <reference field="2" count="1" selected="0">
            <x v="153"/>
          </reference>
          <reference field="3" count="1">
            <x v="3"/>
          </reference>
        </references>
      </pivotArea>
    </format>
    <format dxfId="18508">
      <pivotArea dataOnly="0" labelOnly="1" fieldPosition="0">
        <references count="2">
          <reference field="2" count="1" selected="0">
            <x v="172"/>
          </reference>
          <reference field="3" count="1">
            <x v="1"/>
          </reference>
        </references>
      </pivotArea>
    </format>
    <format dxfId="18507">
      <pivotArea dataOnly="0" labelOnly="1" fieldPosition="0">
        <references count="2">
          <reference field="2" count="1" selected="0">
            <x v="214"/>
          </reference>
          <reference field="3" count="1">
            <x v="3"/>
          </reference>
        </references>
      </pivotArea>
    </format>
    <format dxfId="18506">
      <pivotArea dataOnly="0" labelOnly="1" fieldPosition="0">
        <references count="2">
          <reference field="2" count="1" selected="0">
            <x v="216"/>
          </reference>
          <reference field="3" count="1">
            <x v="6"/>
          </reference>
        </references>
      </pivotArea>
    </format>
    <format dxfId="18505">
      <pivotArea dataOnly="0" labelOnly="1" fieldPosition="0">
        <references count="2">
          <reference field="2" count="1" selected="0">
            <x v="217"/>
          </reference>
          <reference field="3" count="1">
            <x v="1"/>
          </reference>
        </references>
      </pivotArea>
    </format>
    <format dxfId="18504">
      <pivotArea dataOnly="0" labelOnly="1" fieldPosition="0">
        <references count="2">
          <reference field="2" count="1" selected="0">
            <x v="220"/>
          </reference>
          <reference field="3" count="1">
            <x v="3"/>
          </reference>
        </references>
      </pivotArea>
    </format>
    <format dxfId="18503">
      <pivotArea dataOnly="0" labelOnly="1" fieldPosition="0">
        <references count="2">
          <reference field="2" count="1" selected="0">
            <x v="391"/>
          </reference>
          <reference field="3" count="1">
            <x v="2"/>
          </reference>
        </references>
      </pivotArea>
    </format>
    <format dxfId="18502">
      <pivotArea dataOnly="0" labelOnly="1" fieldPosition="0">
        <references count="3">
          <reference field="2" count="1" selected="0">
            <x v="3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501">
      <pivotArea dataOnly="0" labelOnly="1" fieldPosition="0">
        <references count="3">
          <reference field="2" count="1" selected="0">
            <x v="42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8500">
      <pivotArea dataOnly="0" labelOnly="1" fieldPosition="0">
        <references count="3">
          <reference field="2" count="1" selected="0">
            <x v="15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8499">
      <pivotArea dataOnly="0" labelOnly="1" fieldPosition="0">
        <references count="3">
          <reference field="2" count="1" selected="0">
            <x v="172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8498">
      <pivotArea dataOnly="0" labelOnly="1" fieldPosition="0">
        <references count="3">
          <reference field="2" count="1" selected="0">
            <x v="216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18497">
      <pivotArea dataOnly="0" labelOnly="1" fieldPosition="0">
        <references count="3">
          <reference field="2" count="1" selected="0">
            <x v="217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8496">
      <pivotArea dataOnly="0" labelOnly="1" fieldPosition="0">
        <references count="4">
          <reference field="2" count="1" selected="0">
            <x v="32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8495">
      <pivotArea dataOnly="0" labelOnly="1" fieldPosition="0">
        <references count="4">
          <reference field="2" count="1" selected="0">
            <x v="33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8494">
      <pivotArea dataOnly="0" labelOnly="1" fieldPosition="0">
        <references count="4">
          <reference field="2" count="1" selected="0">
            <x v="42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8493">
      <pivotArea dataOnly="0" labelOnly="1" fieldPosition="0">
        <references count="4">
          <reference field="2" count="1" selected="0">
            <x v="55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8492">
      <pivotArea dataOnly="0" labelOnly="1" fieldPosition="0">
        <references count="4">
          <reference field="2" count="1" selected="0">
            <x v="66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8491">
      <pivotArea dataOnly="0" labelOnly="1" fieldPosition="0">
        <references count="4">
          <reference field="2" count="1" selected="0">
            <x v="66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8490">
      <pivotArea dataOnly="0" labelOnly="1" fieldPosition="0">
        <references count="4">
          <reference field="2" count="1" selected="0">
            <x v="69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18489">
      <pivotArea dataOnly="0" labelOnly="1" fieldPosition="0">
        <references count="4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8488">
      <pivotArea dataOnly="0" labelOnly="1" fieldPosition="0">
        <references count="4">
          <reference field="2" count="1" selected="0">
            <x v="172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8487">
      <pivotArea dataOnly="0" labelOnly="1" fieldPosition="0">
        <references count="4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8486">
      <pivotArea dataOnly="0" labelOnly="1" fieldPosition="0">
        <references count="4">
          <reference field="2" count="1" selected="0">
            <x v="216"/>
          </reference>
          <reference field="3" count="1" selected="0">
            <x v="6"/>
          </reference>
          <reference field="4" count="1" selected="0">
            <x v="5"/>
          </reference>
          <reference field="5" count="1">
            <x v="4"/>
          </reference>
        </references>
      </pivotArea>
    </format>
    <format dxfId="18485">
      <pivotArea dataOnly="0" labelOnly="1" fieldPosition="0">
        <references count="4">
          <reference field="2" count="1" selected="0">
            <x v="217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484">
      <pivotArea dataOnly="0" labelOnly="1" fieldPosition="0">
        <references count="4">
          <reference field="2" count="1" selected="0">
            <x v="25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8483">
      <pivotArea dataOnly="0" labelOnly="1" fieldPosition="0">
        <references count="4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18482">
      <pivotArea dataOnly="0" labelOnly="1" fieldPosition="0">
        <references count="5">
          <reference field="2" count="1" selected="0">
            <x v="3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18481">
      <pivotArea dataOnly="0" labelOnly="1" fieldPosition="0">
        <references count="5">
          <reference field="2" count="1" selected="0">
            <x v="33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480">
      <pivotArea dataOnly="0" labelOnly="1" fieldPosition="0">
        <references count="5">
          <reference field="2" count="1" selected="0">
            <x v="4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8479">
      <pivotArea dataOnly="0" labelOnly="1" fieldPosition="0">
        <references count="5">
          <reference field="2" count="1" selected="0">
            <x v="5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8478">
      <pivotArea dataOnly="0" labelOnly="1" fieldPosition="0">
        <references count="5">
          <reference field="2" count="1" selected="0">
            <x v="6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18477">
      <pivotArea dataOnly="0" labelOnly="1" fieldPosition="0">
        <references count="5">
          <reference field="2" count="1" selected="0">
            <x v="69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8476">
      <pivotArea dataOnly="0" labelOnly="1" fieldPosition="0">
        <references count="5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18475">
      <pivotArea dataOnly="0" labelOnly="1" fieldPosition="0">
        <references count="5">
          <reference field="2" count="1" selected="0">
            <x v="17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6"/>
          </reference>
        </references>
      </pivotArea>
    </format>
    <format dxfId="18474">
      <pivotArea dataOnly="0" labelOnly="1" fieldPosition="0">
        <references count="5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8473">
      <pivotArea dataOnly="0" labelOnly="1" fieldPosition="0">
        <references count="5">
          <reference field="2" count="1" selected="0">
            <x v="217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8472">
      <pivotArea dataOnly="0" labelOnly="1" fieldPosition="0">
        <references count="5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8471">
      <pivotArea dataOnly="0" labelOnly="1" fieldPosition="0">
        <references count="6">
          <reference field="2" count="1" selected="0">
            <x v="3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470">
      <pivotArea dataOnly="0" labelOnly="1" fieldPosition="0">
        <references count="6">
          <reference field="2" count="1" selected="0">
            <x v="33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8469">
      <pivotArea dataOnly="0" labelOnly="1" fieldPosition="0">
        <references count="6">
          <reference field="2" count="1" selected="0">
            <x v="4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8468">
      <pivotArea dataOnly="0" labelOnly="1" fieldPosition="0">
        <references count="6">
          <reference field="2" count="1" selected="0">
            <x v="5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467">
      <pivotArea dataOnly="0" labelOnly="1" fieldPosition="0">
        <references count="6">
          <reference field="2" count="1" selected="0">
            <x v="6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466">
      <pivotArea dataOnly="0" labelOnly="1" fieldPosition="0">
        <references count="6">
          <reference field="2" count="1" selected="0">
            <x v="6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465">
      <pivotArea dataOnly="0" labelOnly="1" fieldPosition="0">
        <references count="6">
          <reference field="2" count="1" selected="0">
            <x v="69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8464">
      <pivotArea dataOnly="0" labelOnly="1" fieldPosition="0">
        <references count="6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463">
      <pivotArea dataOnly="0" labelOnly="1" fieldPosition="0">
        <references count="6">
          <reference field="2" count="1" selected="0">
            <x v="17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18462">
      <pivotArea dataOnly="0" labelOnly="1" fieldPosition="0">
        <references count="6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9"/>
          </reference>
        </references>
      </pivotArea>
    </format>
    <format dxfId="18461">
      <pivotArea dataOnly="0" labelOnly="1" fieldPosition="0">
        <references count="6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8460">
      <pivotArea dataOnly="0" labelOnly="1" fieldPosition="0">
        <references count="6">
          <reference field="2" count="1" selected="0">
            <x v="21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459">
      <pivotArea dataOnly="0" labelOnly="1" fieldPosition="0">
        <references count="6">
          <reference field="2" count="1" selected="0">
            <x v="217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458">
      <pivotArea dataOnly="0" labelOnly="1" fieldPosition="0">
        <references count="6">
          <reference field="2" count="1" selected="0">
            <x v="24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457">
      <pivotArea dataOnly="0" labelOnly="1" fieldPosition="0">
        <references count="6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8456">
      <pivotArea dataOnly="0" labelOnly="1" fieldPosition="0">
        <references count="7">
          <reference field="2" count="1" selected="0">
            <x v="3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18455">
      <pivotArea dataOnly="0" labelOnly="1" fieldPosition="0">
        <references count="7">
          <reference field="2" count="1" selected="0">
            <x v="33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60"/>
          </reference>
        </references>
      </pivotArea>
    </format>
    <format dxfId="18454">
      <pivotArea dataOnly="0" labelOnly="1" fieldPosition="0">
        <references count="7">
          <reference field="2" count="1" selected="0">
            <x v="4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59"/>
          </reference>
        </references>
      </pivotArea>
    </format>
    <format dxfId="18453">
      <pivotArea dataOnly="0" labelOnly="1" fieldPosition="0">
        <references count="7">
          <reference field="2" count="1" selected="0">
            <x v="5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18452">
      <pivotArea dataOnly="0" labelOnly="1" fieldPosition="0">
        <references count="7">
          <reference field="2" count="1" selected="0">
            <x v="6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5"/>
          </reference>
        </references>
      </pivotArea>
    </format>
    <format dxfId="18451">
      <pivotArea dataOnly="0" labelOnly="1" fieldPosition="0">
        <references count="7">
          <reference field="2" count="1" selected="0">
            <x v="6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18450">
      <pivotArea dataOnly="0" labelOnly="1" fieldPosition="0">
        <references count="7">
          <reference field="2" count="1" selected="0">
            <x v="69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8449">
      <pivotArea dataOnly="0" labelOnly="1" fieldPosition="0">
        <references count="7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9"/>
          </reference>
        </references>
      </pivotArea>
    </format>
    <format dxfId="18448">
      <pivotArea dataOnly="0" labelOnly="1" fieldPosition="0">
        <references count="7">
          <reference field="2" count="1" selected="0">
            <x v="17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4"/>
          </reference>
        </references>
      </pivotArea>
    </format>
    <format dxfId="18447">
      <pivotArea dataOnly="0" labelOnly="1" fieldPosition="0">
        <references count="7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9"/>
          </reference>
          <reference field="8" count="1">
            <x v="53"/>
          </reference>
        </references>
      </pivotArea>
    </format>
    <format dxfId="18446">
      <pivotArea dataOnly="0" labelOnly="1" fieldPosition="0">
        <references count="7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42"/>
          </reference>
        </references>
      </pivotArea>
    </format>
    <format dxfId="18445">
      <pivotArea dataOnly="0" labelOnly="1" fieldPosition="0">
        <references count="7">
          <reference field="2" count="1" selected="0">
            <x v="21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8444">
      <pivotArea dataOnly="0" labelOnly="1" fieldPosition="0">
        <references count="7">
          <reference field="2" count="1" selected="0">
            <x v="217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18443">
      <pivotArea dataOnly="0" labelOnly="1" fieldPosition="0">
        <references count="7">
          <reference field="2" count="1" selected="0">
            <x v="2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2"/>
          </reference>
        </references>
      </pivotArea>
    </format>
    <format dxfId="18442">
      <pivotArea dataOnly="0" labelOnly="1" fieldPosition="0">
        <references count="7">
          <reference field="2" count="1" selected="0">
            <x v="24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18441">
      <pivotArea dataOnly="0" labelOnly="1" fieldPosition="0">
        <references count="7">
          <reference field="2" count="1" selected="0">
            <x v="25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0"/>
          </reference>
        </references>
      </pivotArea>
    </format>
    <format dxfId="18440">
      <pivotArea dataOnly="0" labelOnly="1" fieldPosition="0">
        <references count="7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8439">
      <pivotArea dataOnly="0" labelOnly="1" fieldPosition="0">
        <references count="2">
          <reference field="2" count="1" selected="0">
            <x v="32"/>
          </reference>
          <reference field="3" count="1">
            <x v="1"/>
          </reference>
        </references>
      </pivotArea>
    </format>
    <format dxfId="18438">
      <pivotArea dataOnly="0" labelOnly="1" fieldPosition="0">
        <references count="2">
          <reference field="2" count="1" selected="0">
            <x v="33"/>
          </reference>
          <reference field="3" count="1">
            <x v="6"/>
          </reference>
        </references>
      </pivotArea>
    </format>
    <format dxfId="18437">
      <pivotArea dataOnly="0" labelOnly="1" fieldPosition="0">
        <references count="2">
          <reference field="2" count="1" selected="0">
            <x v="42"/>
          </reference>
          <reference field="3" count="1">
            <x v="2"/>
          </reference>
        </references>
      </pivotArea>
    </format>
    <format dxfId="18436">
      <pivotArea dataOnly="0" labelOnly="1" fieldPosition="0">
        <references count="2">
          <reference field="2" count="1" selected="0">
            <x v="55"/>
          </reference>
          <reference field="3" count="1">
            <x v="5"/>
          </reference>
        </references>
      </pivotArea>
    </format>
    <format dxfId="18435">
      <pivotArea dataOnly="0" labelOnly="1" fieldPosition="0">
        <references count="2">
          <reference field="2" count="1" selected="0">
            <x v="66"/>
          </reference>
          <reference field="3" count="1">
            <x v="1"/>
          </reference>
        </references>
      </pivotArea>
    </format>
    <format dxfId="18434">
      <pivotArea dataOnly="0" labelOnly="1" fieldPosition="0">
        <references count="2">
          <reference field="2" count="1" selected="0">
            <x v="66"/>
          </reference>
          <reference field="3" count="1">
            <x v="2"/>
          </reference>
        </references>
      </pivotArea>
    </format>
    <format dxfId="18433">
      <pivotArea dataOnly="0" labelOnly="1" fieldPosition="0">
        <references count="2">
          <reference field="2" count="1" selected="0">
            <x v="153"/>
          </reference>
          <reference field="3" count="1">
            <x v="3"/>
          </reference>
        </references>
      </pivotArea>
    </format>
    <format dxfId="18432">
      <pivotArea dataOnly="0" labelOnly="1" fieldPosition="0">
        <references count="2">
          <reference field="2" count="1" selected="0">
            <x v="172"/>
          </reference>
          <reference field="3" count="1">
            <x v="1"/>
          </reference>
        </references>
      </pivotArea>
    </format>
    <format dxfId="18431">
      <pivotArea dataOnly="0" labelOnly="1" fieldPosition="0">
        <references count="2">
          <reference field="2" count="1" selected="0">
            <x v="214"/>
          </reference>
          <reference field="3" count="1">
            <x v="3"/>
          </reference>
        </references>
      </pivotArea>
    </format>
    <format dxfId="18430">
      <pivotArea dataOnly="0" labelOnly="1" fieldPosition="0">
        <references count="2">
          <reference field="2" count="1" selected="0">
            <x v="216"/>
          </reference>
          <reference field="3" count="1">
            <x v="6"/>
          </reference>
        </references>
      </pivotArea>
    </format>
    <format dxfId="18429">
      <pivotArea dataOnly="0" labelOnly="1" fieldPosition="0">
        <references count="2">
          <reference field="2" count="1" selected="0">
            <x v="217"/>
          </reference>
          <reference field="3" count="1">
            <x v="1"/>
          </reference>
        </references>
      </pivotArea>
    </format>
    <format dxfId="18428">
      <pivotArea dataOnly="0" labelOnly="1" fieldPosition="0">
        <references count="2">
          <reference field="2" count="1" selected="0">
            <x v="220"/>
          </reference>
          <reference field="3" count="1">
            <x v="3"/>
          </reference>
        </references>
      </pivotArea>
    </format>
    <format dxfId="18427">
      <pivotArea dataOnly="0" labelOnly="1" fieldPosition="0">
        <references count="3">
          <reference field="2" count="1" selected="0">
            <x v="3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426">
      <pivotArea dataOnly="0" labelOnly="1" fieldPosition="0">
        <references count="5">
          <reference field="2" count="1" selected="0">
            <x v="33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425">
      <pivotArea dataOnly="0" labelOnly="1" fieldPosition="0">
        <references count="6">
          <reference field="2" count="1" selected="0">
            <x v="3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424">
      <pivotArea dataOnly="0" labelOnly="1" fieldPosition="0">
        <references count="6">
          <reference field="2" count="1" selected="0">
            <x v="4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8423">
      <pivotArea dataOnly="0" labelOnly="1" fieldPosition="0">
        <references count="5">
          <reference field="2" count="1" selected="0">
            <x v="4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8422">
      <pivotArea dataOnly="0" labelOnly="1" fieldPosition="0">
        <references count="5">
          <reference field="2" count="1" selected="0">
            <x v="5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8421">
      <pivotArea dataOnly="0" labelOnly="1" fieldPosition="0">
        <references count="6">
          <reference field="2" count="1" selected="0">
            <x v="5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420">
      <pivotArea dataOnly="0" labelOnly="1" fieldPosition="0">
        <references count="6">
          <reference field="2" count="1" selected="0">
            <x v="6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419">
      <pivotArea dataOnly="0" labelOnly="1" fieldPosition="0">
        <references count="5">
          <reference field="2" count="1" selected="0">
            <x v="6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18418">
      <pivotArea dataOnly="0" labelOnly="1" fieldPosition="0">
        <references count="6">
          <reference field="2" count="1" selected="0">
            <x v="6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417">
      <pivotArea dataOnly="0" labelOnly="1" fieldPosition="0">
        <references count="6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416">
      <pivotArea dataOnly="0" labelOnly="1" fieldPosition="0">
        <references count="6">
          <reference field="2" count="1" selected="0">
            <x v="17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18415">
      <pivotArea dataOnly="0" labelOnly="1" fieldPosition="0">
        <references count="5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18414">
      <pivotArea dataOnly="0" labelOnly="1" fieldPosition="0">
        <references count="5">
          <reference field="2" count="1" selected="0">
            <x v="17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6"/>
          </reference>
        </references>
      </pivotArea>
    </format>
    <format dxfId="18413">
      <pivotArea dataOnly="0" labelOnly="1" fieldPosition="0">
        <references count="6">
          <reference field="2" count="1" selected="0">
            <x v="21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412">
      <pivotArea dataOnly="0" labelOnly="1" fieldPosition="0">
        <references count="5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8411">
      <pivotArea dataOnly="0" labelOnly="1" fieldPosition="0">
        <references count="6">
          <reference field="2" count="1" selected="0">
            <x v="217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410">
      <pivotArea dataOnly="0" labelOnly="1" fieldPosition="0">
        <references count="6">
          <reference field="2" count="1" selected="0">
            <x v="24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8409">
      <pivotArea dataOnly="0" labelOnly="1" fieldPosition="0">
        <references count="2">
          <reference field="2" count="1" selected="0">
            <x v="391"/>
          </reference>
          <reference field="3" count="1">
            <x v="2"/>
          </reference>
        </references>
      </pivotArea>
    </format>
    <format dxfId="18408">
      <pivotArea dataOnly="0" labelOnly="1" fieldPosition="0">
        <references count="3">
          <reference field="2" count="1" selected="0">
            <x v="216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18407">
      <pivotArea dataOnly="0" labelOnly="1" fieldPosition="0">
        <references count="3">
          <reference field="2" count="1" selected="0">
            <x v="15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8406">
      <pivotArea dataOnly="0" labelOnly="1" fieldPosition="0">
        <references count="1">
          <reference field="2" count="13">
            <x v="80"/>
            <x v="145"/>
            <x v="192"/>
            <x v="231"/>
            <x v="326"/>
            <x v="331"/>
            <x v="335"/>
            <x v="336"/>
            <x v="471"/>
            <x v="511"/>
            <x v="518"/>
            <x v="541"/>
            <x v="548"/>
          </reference>
        </references>
      </pivotArea>
    </format>
    <format dxfId="18405">
      <pivotArea dataOnly="0" labelOnly="1" fieldPosition="0">
        <references count="2">
          <reference field="2" count="1" selected="0">
            <x v="80"/>
          </reference>
          <reference field="3" count="1">
            <x v="3"/>
          </reference>
        </references>
      </pivotArea>
    </format>
    <format dxfId="18404">
      <pivotArea dataOnly="0" labelOnly="1" fieldPosition="0">
        <references count="2">
          <reference field="2" count="1" selected="0">
            <x v="518"/>
          </reference>
          <reference field="3" count="1">
            <x v="5"/>
          </reference>
        </references>
      </pivotArea>
    </format>
    <format dxfId="18403">
      <pivotArea dataOnly="0" labelOnly="1" fieldPosition="0">
        <references count="2">
          <reference field="2" count="1" selected="0">
            <x v="541"/>
          </reference>
          <reference field="3" count="1">
            <x v="1"/>
          </reference>
        </references>
      </pivotArea>
    </format>
    <format dxfId="18402">
      <pivotArea dataOnly="0" labelOnly="1" fieldPosition="0">
        <references count="2">
          <reference field="2" count="1" selected="0">
            <x v="548"/>
          </reference>
          <reference field="3" count="1">
            <x v="3"/>
          </reference>
        </references>
      </pivotArea>
    </format>
    <format dxfId="18401">
      <pivotArea dataOnly="0" labelOnly="1" fieldPosition="0">
        <references count="3">
          <reference field="2" count="1" selected="0">
            <x v="8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400">
      <pivotArea dataOnly="0" labelOnly="1" fieldPosition="0">
        <references count="4">
          <reference field="2" count="1" selected="0">
            <x v="8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8399">
      <pivotArea dataOnly="0" labelOnly="1" fieldPosition="0">
        <references count="4">
          <reference field="2" count="1" selected="0">
            <x v="14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8398">
      <pivotArea dataOnly="0" labelOnly="1" fieldPosition="0">
        <references count="4">
          <reference field="2" count="1" selected="0">
            <x v="19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8397">
      <pivotArea dataOnly="0" labelOnly="1" fieldPosition="0">
        <references count="4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8396">
      <pivotArea dataOnly="0" labelOnly="1" fieldPosition="0">
        <references count="4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8395">
      <pivotArea dataOnly="0" labelOnly="1" fieldPosition="0">
        <references count="4">
          <reference field="2" count="1" selected="0">
            <x v="33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8394">
      <pivotArea dataOnly="0" labelOnly="1" fieldPosition="0">
        <references count="4">
          <reference field="2" count="1" selected="0">
            <x v="33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393">
      <pivotArea dataOnly="0" labelOnly="1" fieldPosition="0">
        <references count="4">
          <reference field="2" count="1" selected="0">
            <x v="33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8392">
      <pivotArea dataOnly="0" labelOnly="1" fieldPosition="0">
        <references count="4">
          <reference field="2" count="1" selected="0">
            <x v="47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391">
      <pivotArea dataOnly="0" labelOnly="1" fieldPosition="0">
        <references count="4">
          <reference field="2" count="1" selected="0">
            <x v="51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8390">
      <pivotArea dataOnly="0" labelOnly="1" fieldPosition="0">
        <references count="4">
          <reference field="2" count="1" selected="0">
            <x v="518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389">
      <pivotArea dataOnly="0" labelOnly="1" fieldPosition="0">
        <references count="4">
          <reference field="2" count="1" selected="0">
            <x v="54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8388">
      <pivotArea dataOnly="0" labelOnly="1" fieldPosition="0">
        <references count="5">
          <reference field="2" count="1" selected="0">
            <x v="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8387">
      <pivotArea dataOnly="0" labelOnly="1" fieldPosition="0">
        <references count="5">
          <reference field="2" count="1" selected="0">
            <x v="19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8386">
      <pivotArea dataOnly="0" labelOnly="1" fieldPosition="0">
        <references count="5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8385">
      <pivotArea dataOnly="0" labelOnly="1" fieldPosition="0">
        <references count="5">
          <reference field="2" count="1" selected="0">
            <x v="5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18384">
      <pivotArea dataOnly="0" labelOnly="1" fieldPosition="0">
        <references count="5">
          <reference field="2" count="1" selected="0">
            <x v="54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8383">
      <pivotArea dataOnly="0" labelOnly="1" fieldPosition="0">
        <references count="6">
          <reference field="2" count="1" selected="0">
            <x v="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382">
      <pivotArea dataOnly="0" labelOnly="1" fieldPosition="0">
        <references count="6">
          <reference field="2" count="1" selected="0">
            <x v="14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381">
      <pivotArea dataOnly="0" labelOnly="1" fieldPosition="0">
        <references count="6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18380">
      <pivotArea dataOnly="0" labelOnly="1" fieldPosition="0">
        <references count="6">
          <reference field="2" count="1" selected="0">
            <x v="33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379">
      <pivotArea dataOnly="0" labelOnly="1" fieldPosition="0">
        <references count="6">
          <reference field="2" count="1" selected="0">
            <x v="33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378">
      <pivotArea dataOnly="0" labelOnly="1" fieldPosition="0">
        <references count="6">
          <reference field="2" count="1" selected="0">
            <x v="33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377">
      <pivotArea dataOnly="0" labelOnly="1" fieldPosition="0">
        <references count="6">
          <reference field="2" count="1" selected="0">
            <x v="4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376">
      <pivotArea dataOnly="0" labelOnly="1" fieldPosition="0">
        <references count="6">
          <reference field="2" count="1" selected="0">
            <x v="5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18375">
      <pivotArea dataOnly="0" labelOnly="1" fieldPosition="0">
        <references count="6">
          <reference field="2" count="1" selected="0">
            <x v="54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374">
      <pivotArea dataOnly="0" labelOnly="1" fieldPosition="0">
        <references count="7">
          <reference field="2" count="1" selected="0">
            <x v="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22"/>
          </reference>
        </references>
      </pivotArea>
    </format>
    <format dxfId="18373">
      <pivotArea dataOnly="0" labelOnly="1" fieldPosition="0">
        <references count="7">
          <reference field="2" count="1" selected="0">
            <x v="14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18372">
      <pivotArea dataOnly="0" labelOnly="1" fieldPosition="0">
        <references count="7">
          <reference field="2" count="1" selected="0">
            <x v="19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9"/>
          </reference>
        </references>
      </pivotArea>
    </format>
    <format dxfId="18371">
      <pivotArea dataOnly="0" labelOnly="1" fieldPosition="0">
        <references count="7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18370">
      <pivotArea dataOnly="0" labelOnly="1" fieldPosition="0">
        <references count="7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7"/>
          </reference>
          <reference field="8" count="1">
            <x v="21"/>
          </reference>
        </references>
      </pivotArea>
    </format>
    <format dxfId="18369">
      <pivotArea dataOnly="0" labelOnly="1" fieldPosition="0">
        <references count="7">
          <reference field="2" count="1" selected="0">
            <x v="33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9"/>
          </reference>
        </references>
      </pivotArea>
    </format>
    <format dxfId="18368">
      <pivotArea dataOnly="0" labelOnly="1" fieldPosition="0">
        <references count="7">
          <reference field="2" count="1" selected="0">
            <x v="33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22"/>
          </reference>
        </references>
      </pivotArea>
    </format>
    <format dxfId="18367">
      <pivotArea dataOnly="0" labelOnly="1" fieldPosition="0">
        <references count="7">
          <reference field="2" count="1" selected="0">
            <x v="33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3"/>
          </reference>
        </references>
      </pivotArea>
    </format>
    <format dxfId="18366">
      <pivotArea dataOnly="0" labelOnly="1" fieldPosition="0">
        <references count="7">
          <reference field="2" count="1" selected="0">
            <x v="4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42"/>
          </reference>
        </references>
      </pivotArea>
    </format>
    <format dxfId="18365">
      <pivotArea dataOnly="0" labelOnly="1" fieldPosition="0">
        <references count="7">
          <reference field="2" count="1" selected="0">
            <x v="51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9"/>
          </reference>
        </references>
      </pivotArea>
    </format>
    <format dxfId="18364">
      <pivotArea dataOnly="0" labelOnly="1" fieldPosition="0">
        <references count="7">
          <reference field="2" count="1" selected="0">
            <x v="5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68"/>
          </reference>
        </references>
      </pivotArea>
    </format>
    <format dxfId="18363">
      <pivotArea dataOnly="0" labelOnly="1" fieldPosition="0">
        <references count="7">
          <reference field="2" count="1" selected="0">
            <x v="54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2"/>
          </reference>
        </references>
      </pivotArea>
    </format>
    <format dxfId="18362">
      <pivotArea dataOnly="0" labelOnly="1" fieldPosition="0">
        <references count="7">
          <reference field="2" count="1" selected="0">
            <x v="54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2"/>
          </reference>
        </references>
      </pivotArea>
    </format>
    <format dxfId="18361">
      <pivotArea dataOnly="0" labelOnly="1" fieldPosition="0">
        <references count="1">
          <reference field="2" count="1">
            <x v="145"/>
          </reference>
        </references>
      </pivotArea>
    </format>
    <format dxfId="18360">
      <pivotArea dataOnly="0" labelOnly="1" fieldPosition="0">
        <references count="1">
          <reference field="2" count="1">
            <x v="192"/>
          </reference>
        </references>
      </pivotArea>
    </format>
    <format dxfId="18359">
      <pivotArea dataOnly="0" labelOnly="1" fieldPosition="0">
        <references count="1">
          <reference field="2" count="1">
            <x v="231"/>
          </reference>
        </references>
      </pivotArea>
    </format>
    <format dxfId="18358">
      <pivotArea dataOnly="0" labelOnly="1" fieldPosition="0">
        <references count="1">
          <reference field="2" count="1">
            <x v="331"/>
          </reference>
        </references>
      </pivotArea>
    </format>
    <format dxfId="18357">
      <pivotArea dataOnly="0" labelOnly="1" fieldPosition="0">
        <references count="1">
          <reference field="2" count="1">
            <x v="335"/>
          </reference>
        </references>
      </pivotArea>
    </format>
    <format dxfId="18356">
      <pivotArea dataOnly="0" labelOnly="1" fieldPosition="0">
        <references count="1">
          <reference field="2" count="1">
            <x v="471"/>
          </reference>
        </references>
      </pivotArea>
    </format>
    <format dxfId="18355">
      <pivotArea dataOnly="0" labelOnly="1" fieldPosition="0">
        <references count="1">
          <reference field="2" count="1">
            <x v="511"/>
          </reference>
        </references>
      </pivotArea>
    </format>
    <format dxfId="18354">
      <pivotArea dataOnly="0" labelOnly="1" fieldPosition="0">
        <references count="1">
          <reference field="2" count="1">
            <x v="518"/>
          </reference>
        </references>
      </pivotArea>
    </format>
    <format dxfId="18353">
      <pivotArea dataOnly="0" labelOnly="1" fieldPosition="0">
        <references count="1">
          <reference field="2" count="1">
            <x v="541"/>
          </reference>
        </references>
      </pivotArea>
    </format>
    <format dxfId="18352">
      <pivotArea dataOnly="0" labelOnly="1" fieldPosition="0">
        <references count="2">
          <reference field="2" count="1" selected="0">
            <x v="80"/>
          </reference>
          <reference field="3" count="1">
            <x v="3"/>
          </reference>
        </references>
      </pivotArea>
    </format>
    <format dxfId="18351">
      <pivotArea dataOnly="0" labelOnly="1" fieldPosition="0">
        <references count="2">
          <reference field="2" count="1" selected="0">
            <x v="518"/>
          </reference>
          <reference field="3" count="1">
            <x v="5"/>
          </reference>
        </references>
      </pivotArea>
    </format>
    <format dxfId="18350">
      <pivotArea dataOnly="0" labelOnly="1" fieldPosition="0">
        <references count="2">
          <reference field="2" count="1" selected="0">
            <x v="541"/>
          </reference>
          <reference field="3" count="1">
            <x v="1"/>
          </reference>
        </references>
      </pivotArea>
    </format>
    <format dxfId="18349">
      <pivotArea dataOnly="0" labelOnly="1" fieldPosition="0">
        <references count="2">
          <reference field="2" count="1" selected="0">
            <x v="548"/>
          </reference>
          <reference field="3" count="1">
            <x v="3"/>
          </reference>
        </references>
      </pivotArea>
    </format>
    <format dxfId="18348">
      <pivotArea dataOnly="0" labelOnly="1" fieldPosition="0">
        <references count="5">
          <reference field="2" count="1" selected="0">
            <x v="5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18347">
      <pivotArea dataOnly="0" labelOnly="1" fieldPosition="0">
        <references count="5">
          <reference field="2" count="1" selected="0">
            <x v="19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8346">
      <pivotArea dataOnly="0" labelOnly="1" fieldPosition="0">
        <references count="6">
          <reference field="2" count="1" selected="0">
            <x v="14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345">
      <pivotArea dataOnly="0" labelOnly="1" fieldPosition="0">
        <references count="6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18344">
      <pivotArea dataOnly="0" labelOnly="1" fieldPosition="0">
        <references count="6">
          <reference field="2" count="1" selected="0">
            <x v="33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343">
      <pivotArea dataOnly="0" labelOnly="1" fieldPosition="0">
        <references count="6">
          <reference field="2" count="1" selected="0">
            <x v="33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342">
      <pivotArea dataOnly="0" labelOnly="1" fieldPosition="0">
        <references count="6">
          <reference field="2" count="1" selected="0">
            <x v="33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341">
      <pivotArea dataOnly="0" labelOnly="1" fieldPosition="0">
        <references count="6">
          <reference field="2" count="1" selected="0">
            <x v="4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340">
      <pivotArea dataOnly="0" labelOnly="1" fieldPosition="0">
        <references count="6">
          <reference field="2" count="1" selected="0">
            <x v="5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18339">
      <pivotArea dataOnly="0" labelOnly="1" fieldPosition="0">
        <references count="6">
          <reference field="2" count="1" selected="0">
            <x v="54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338">
      <pivotArea dataOnly="0" labelOnly="1" fieldPosition="0">
        <references count="1">
          <reference field="2" count="19">
            <x v="102"/>
            <x v="103"/>
            <x v="110"/>
            <x v="117"/>
            <x v="124"/>
            <x v="128"/>
            <x v="146"/>
            <x v="154"/>
            <x v="261"/>
            <x v="296"/>
            <x v="308"/>
            <x v="309"/>
            <x v="323"/>
            <x v="387"/>
            <x v="469"/>
            <x v="517"/>
            <x v="524"/>
            <x v="540"/>
            <x v="549"/>
          </reference>
        </references>
      </pivotArea>
    </format>
    <format dxfId="18337">
      <pivotArea dataOnly="0" labelOnly="1" fieldPosition="0">
        <references count="2">
          <reference field="2" count="1" selected="0">
            <x v="102"/>
          </reference>
          <reference field="3" count="1">
            <x v="3"/>
          </reference>
        </references>
      </pivotArea>
    </format>
    <format dxfId="18336">
      <pivotArea dataOnly="0" labelOnly="1" fieldPosition="0">
        <references count="2">
          <reference field="2" count="1" selected="0">
            <x v="103"/>
          </reference>
          <reference field="3" count="1">
            <x v="5"/>
          </reference>
        </references>
      </pivotArea>
    </format>
    <format dxfId="18335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18334">
      <pivotArea dataOnly="0" labelOnly="1" fieldPosition="0">
        <references count="2">
          <reference field="2" count="1" selected="0">
            <x v="296"/>
          </reference>
          <reference field="3" count="1">
            <x v="2"/>
          </reference>
        </references>
      </pivotArea>
    </format>
    <format dxfId="18333">
      <pivotArea dataOnly="0" labelOnly="1" fieldPosition="0">
        <references count="2">
          <reference field="2" count="1" selected="0">
            <x v="308"/>
          </reference>
          <reference field="3" count="1">
            <x v="3"/>
          </reference>
        </references>
      </pivotArea>
    </format>
    <format dxfId="18332">
      <pivotArea dataOnly="0" labelOnly="1" fieldPosition="0">
        <references count="2">
          <reference field="2" count="1" selected="0">
            <x v="309"/>
          </reference>
          <reference field="3" count="1">
            <x v="1"/>
          </reference>
        </references>
      </pivotArea>
    </format>
    <format dxfId="18331">
      <pivotArea dataOnly="0" labelOnly="1" fieldPosition="0">
        <references count="2">
          <reference field="2" count="1" selected="0">
            <x v="323"/>
          </reference>
          <reference field="3" count="1">
            <x v="8"/>
          </reference>
        </references>
      </pivotArea>
    </format>
    <format dxfId="18330">
      <pivotArea dataOnly="0" labelOnly="1" fieldPosition="0">
        <references count="2">
          <reference field="2" count="1" selected="0">
            <x v="387"/>
          </reference>
          <reference field="3" count="1">
            <x v="6"/>
          </reference>
        </references>
      </pivotArea>
    </format>
    <format dxfId="18329">
      <pivotArea dataOnly="0" labelOnly="1" fieldPosition="0">
        <references count="2">
          <reference field="2" count="1" selected="0">
            <x v="469"/>
          </reference>
          <reference field="3" count="1">
            <x v="5"/>
          </reference>
        </references>
      </pivotArea>
    </format>
    <format dxfId="18328">
      <pivotArea dataOnly="0" labelOnly="1" fieldPosition="0">
        <references count="2">
          <reference field="2" count="1" selected="0">
            <x v="517"/>
          </reference>
          <reference field="3" count="1">
            <x v="3"/>
          </reference>
        </references>
      </pivotArea>
    </format>
    <format dxfId="18327">
      <pivotArea dataOnly="0" labelOnly="1" fieldPosition="0">
        <references count="2">
          <reference field="2" count="1" selected="0">
            <x v="540"/>
          </reference>
          <reference field="3" count="1">
            <x v="1"/>
          </reference>
        </references>
      </pivotArea>
    </format>
    <format dxfId="18326">
      <pivotArea dataOnly="0" labelOnly="1" fieldPosition="0">
        <references count="3">
          <reference field="2" count="1" selected="0">
            <x v="10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325">
      <pivotArea dataOnly="0" labelOnly="1" fieldPosition="0">
        <references count="3">
          <reference field="2" count="1" selected="0">
            <x v="124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8324">
      <pivotArea dataOnly="0" labelOnly="1" fieldPosition="0">
        <references count="3">
          <reference field="2" count="1" selected="0">
            <x v="128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323">
      <pivotArea dataOnly="0" labelOnly="1" fieldPosition="0">
        <references count="3">
          <reference field="2" count="1" selected="0">
            <x v="146"/>
          </reference>
          <reference field="3" count="1" selected="0">
            <x v="3"/>
          </reference>
          <reference field="4" count="1">
            <x v="10"/>
          </reference>
        </references>
      </pivotArea>
    </format>
    <format dxfId="18322">
      <pivotArea dataOnly="0" labelOnly="1" fieldPosition="0">
        <references count="3">
          <reference field="2" count="1" selected="0">
            <x v="154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321">
      <pivotArea dataOnly="0" labelOnly="1" fieldPosition="0">
        <references count="3">
          <reference field="2" count="1" selected="0">
            <x v="26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8320">
      <pivotArea dataOnly="0" labelOnly="1" fieldPosition="0">
        <references count="3">
          <reference field="2" count="1" selected="0">
            <x v="296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8319">
      <pivotArea dataOnly="0" labelOnly="1" fieldPosition="0">
        <references count="3">
          <reference field="2" count="1" selected="0">
            <x v="323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8318">
      <pivotArea dataOnly="0" labelOnly="1" fieldPosition="0">
        <references count="3">
          <reference field="2" count="1" selected="0">
            <x v="387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8317">
      <pivotArea dataOnly="0" labelOnly="1" fieldPosition="0">
        <references count="3">
          <reference field="2" count="1" selected="0">
            <x v="51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316">
      <pivotArea dataOnly="0" labelOnly="1" fieldPosition="0">
        <references count="4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8315">
      <pivotArea dataOnly="0" labelOnly="1" fieldPosition="0">
        <references count="4">
          <reference field="2" count="1" selected="0">
            <x v="103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8314">
      <pivotArea dataOnly="0" labelOnly="1" fieldPosition="0">
        <references count="4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8313">
      <pivotArea dataOnly="0" labelOnly="1" fieldPosition="0">
        <references count="4">
          <reference field="2" count="1" selected="0">
            <x v="12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8312">
      <pivotArea dataOnly="0" labelOnly="1" fieldPosition="0">
        <references count="4">
          <reference field="2" count="1" selected="0">
            <x v="12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18311">
      <pivotArea dataOnly="0" labelOnly="1" fieldPosition="0">
        <references count="4">
          <reference field="2" count="1" selected="0">
            <x v="146"/>
          </reference>
          <reference field="3" count="1" selected="0">
            <x v="3"/>
          </reference>
          <reference field="4" count="1" selected="0">
            <x v="10"/>
          </reference>
          <reference field="5" count="1">
            <x v="7"/>
          </reference>
        </references>
      </pivotArea>
    </format>
    <format dxfId="18310">
      <pivotArea dataOnly="0" labelOnly="1" fieldPosition="0">
        <references count="4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18309">
      <pivotArea dataOnly="0" labelOnly="1" fieldPosition="0">
        <references count="4">
          <reference field="2" count="1" selected="0">
            <x v="261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4"/>
          </reference>
        </references>
      </pivotArea>
    </format>
    <format dxfId="18308">
      <pivotArea dataOnly="0" labelOnly="1" fieldPosition="0">
        <references count="4">
          <reference field="2" count="1" selected="0">
            <x v="296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8307">
      <pivotArea dataOnly="0" labelOnly="1" fieldPosition="0">
        <references count="4">
          <reference field="2" count="1" selected="0">
            <x v="30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8306">
      <pivotArea dataOnly="0" labelOnly="1" fieldPosition="0">
        <references count="4">
          <reference field="2" count="1" selected="0">
            <x v="309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8305">
      <pivotArea dataOnly="0" labelOnly="1" fieldPosition="0">
        <references count="4">
          <reference field="2" count="1" selected="0">
            <x v="323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18304">
      <pivotArea dataOnly="0" labelOnly="1" fieldPosition="0">
        <references count="4">
          <reference field="2" count="1" selected="0">
            <x v="387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8303">
      <pivotArea dataOnly="0" labelOnly="1" fieldPosition="0">
        <references count="4">
          <reference field="2" count="1" selected="0">
            <x v="469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8302">
      <pivotArea dataOnly="0" labelOnly="1" fieldPosition="0">
        <references count="4">
          <reference field="2" count="1" selected="0">
            <x v="51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301">
      <pivotArea dataOnly="0" labelOnly="1" fieldPosition="0">
        <references count="4">
          <reference field="2" count="1" selected="0">
            <x v="52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8300">
      <pivotArea dataOnly="0" labelOnly="1" fieldPosition="0">
        <references count="4">
          <reference field="2" count="1" selected="0">
            <x v="540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8299">
      <pivotArea dataOnly="0" labelOnly="1" fieldPosition="0">
        <references count="4">
          <reference field="2" count="1" selected="0">
            <x v="549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8298">
      <pivotArea dataOnly="0" labelOnly="1" fieldPosition="0">
        <references count="5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18297">
      <pivotArea dataOnly="0" labelOnly="1" fieldPosition="0">
        <references count="5">
          <reference field="2" count="1" selected="0">
            <x v="1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296">
      <pivotArea dataOnly="0" labelOnly="1" fieldPosition="0">
        <references count="5">
          <reference field="2" count="1" selected="0">
            <x v="1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8295">
      <pivotArea dataOnly="0" labelOnly="1" fieldPosition="0">
        <references count="5">
          <reference field="2" count="1" selected="0">
            <x v="14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18294">
      <pivotArea dataOnly="0" labelOnly="1" fieldPosition="0">
        <references count="5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4"/>
          </reference>
        </references>
      </pivotArea>
    </format>
    <format dxfId="18293">
      <pivotArea dataOnly="0" labelOnly="1" fieldPosition="0">
        <references count="5">
          <reference field="2" count="1" selected="0">
            <x v="261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292">
      <pivotArea dataOnly="0" labelOnly="1" fieldPosition="0">
        <references count="5">
          <reference field="2" count="1" selected="0">
            <x v="29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3"/>
          </reference>
        </references>
      </pivotArea>
    </format>
    <format dxfId="18291">
      <pivotArea dataOnly="0" labelOnly="1" fieldPosition="0">
        <references count="5">
          <reference field="2" count="1" selected="0">
            <x v="32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8"/>
          </reference>
        </references>
      </pivotArea>
    </format>
    <format dxfId="18290">
      <pivotArea dataOnly="0" labelOnly="1" fieldPosition="0">
        <references count="5">
          <reference field="2" count="1" selected="0">
            <x v="38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289">
      <pivotArea dataOnly="0" labelOnly="1" fieldPosition="0">
        <references count="5">
          <reference field="2" count="1" selected="0">
            <x v="51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8288">
      <pivotArea dataOnly="0" labelOnly="1" fieldPosition="0">
        <references count="6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287">
      <pivotArea dataOnly="0" labelOnly="1" fieldPosition="0">
        <references count="6">
          <reference field="2" count="1" selected="0">
            <x v="103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0"/>
          </reference>
        </references>
      </pivotArea>
    </format>
    <format dxfId="18286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285">
      <pivotArea dataOnly="0" labelOnly="1" fieldPosition="0">
        <references count="6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284">
      <pivotArea dataOnly="0" labelOnly="1" fieldPosition="0">
        <references count="6">
          <reference field="2" count="1" selected="0">
            <x v="1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283">
      <pivotArea dataOnly="0" labelOnly="1" fieldPosition="0">
        <references count="6">
          <reference field="2" count="1" selected="0">
            <x v="1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8282">
      <pivotArea dataOnly="0" labelOnly="1" fieldPosition="0">
        <references count="6">
          <reference field="2" count="1" selected="0">
            <x v="14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281">
      <pivotArea dataOnly="0" labelOnly="1" fieldPosition="0">
        <references count="6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18280">
      <pivotArea dataOnly="0" labelOnly="1" fieldPosition="0">
        <references count="6">
          <reference field="2" count="1" selected="0">
            <x v="261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8279">
      <pivotArea dataOnly="0" labelOnly="1" fieldPosition="0">
        <references count="6">
          <reference field="2" count="1" selected="0">
            <x v="29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8278">
      <pivotArea dataOnly="0" labelOnly="1" fieldPosition="0">
        <references count="6">
          <reference field="2" count="1" selected="0">
            <x v="3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277">
      <pivotArea dataOnly="0" labelOnly="1" fieldPosition="0">
        <references count="6">
          <reference field="2" count="1" selected="0">
            <x v="30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276">
      <pivotArea dataOnly="0" labelOnly="1" fieldPosition="0">
        <references count="6">
          <reference field="2" count="1" selected="0">
            <x v="32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8"/>
          </reference>
          <reference field="7" count="1">
            <x v="8"/>
          </reference>
        </references>
      </pivotArea>
    </format>
    <format dxfId="18275">
      <pivotArea dataOnly="0" labelOnly="1" fieldPosition="0">
        <references count="6">
          <reference field="2" count="1" selected="0">
            <x v="38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274">
      <pivotArea dataOnly="0" labelOnly="1" fieldPosition="0">
        <references count="6">
          <reference field="2" count="1" selected="0">
            <x v="46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8273">
      <pivotArea dataOnly="0" labelOnly="1" fieldPosition="0">
        <references count="6">
          <reference field="2" count="1" selected="0">
            <x v="51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2"/>
          </reference>
        </references>
      </pivotArea>
    </format>
    <format dxfId="18272">
      <pivotArea dataOnly="0" labelOnly="1" fieldPosition="0">
        <references count="6">
          <reference field="2" count="1" selected="0">
            <x v="52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271">
      <pivotArea dataOnly="0" labelOnly="1" fieldPosition="0">
        <references count="6">
          <reference field="2" count="1" selected="0">
            <x v="54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270">
      <pivotArea dataOnly="0" labelOnly="1" fieldPosition="0">
        <references count="6">
          <reference field="2" count="1" selected="0">
            <x v="54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2"/>
          </reference>
        </references>
      </pivotArea>
    </format>
    <format dxfId="18269">
      <pivotArea dataOnly="0" labelOnly="1" fieldPosition="0">
        <references count="7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4"/>
          </reference>
        </references>
      </pivotArea>
    </format>
    <format dxfId="18268">
      <pivotArea dataOnly="0" labelOnly="1" fieldPosition="0">
        <references count="7">
          <reference field="2" count="1" selected="0">
            <x v="103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8267">
      <pivotArea dataOnly="0" labelOnly="1" fieldPosition="0">
        <references count="7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18266">
      <pivotArea dataOnly="0" labelOnly="1" fieldPosition="0">
        <references count="7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8265">
      <pivotArea dataOnly="0" labelOnly="1" fieldPosition="0">
        <references count="7">
          <reference field="2" count="1" selected="0">
            <x v="1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0"/>
          </reference>
        </references>
      </pivotArea>
    </format>
    <format dxfId="18264">
      <pivotArea dataOnly="0" labelOnly="1" fieldPosition="0">
        <references count="7">
          <reference field="2" count="1" selected="0">
            <x v="1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8263">
      <pivotArea dataOnly="0" labelOnly="1" fieldPosition="0">
        <references count="7">
          <reference field="2" count="1" selected="0">
            <x v="14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22"/>
          </reference>
        </references>
      </pivotArea>
    </format>
    <format dxfId="18262">
      <pivotArea dataOnly="0" labelOnly="1" fieldPosition="0">
        <references count="7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4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18261">
      <pivotArea dataOnly="0" labelOnly="1" fieldPosition="0">
        <references count="7">
          <reference field="2" count="1" selected="0">
            <x v="261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54"/>
          </reference>
        </references>
      </pivotArea>
    </format>
    <format dxfId="18260">
      <pivotArea dataOnly="0" labelOnly="1" fieldPosition="0">
        <references count="7">
          <reference field="2" count="1" selected="0">
            <x v="29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8"/>
          </reference>
        </references>
      </pivotArea>
    </format>
    <format dxfId="18259">
      <pivotArea dataOnly="0" labelOnly="1" fieldPosition="0">
        <references count="7">
          <reference field="2" count="1" selected="0">
            <x v="3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5"/>
          </reference>
        </references>
      </pivotArea>
    </format>
    <format dxfId="18258">
      <pivotArea dataOnly="0" labelOnly="1" fieldPosition="0">
        <references count="7">
          <reference field="2" count="1" selected="0">
            <x v="30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39"/>
          </reference>
        </references>
      </pivotArea>
    </format>
    <format dxfId="18257">
      <pivotArea dataOnly="0" labelOnly="1" fieldPosition="0">
        <references count="7">
          <reference field="2" count="1" selected="0">
            <x v="32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8"/>
          </reference>
          <reference field="7" count="1" selected="0">
            <x v="8"/>
          </reference>
          <reference field="8" count="1">
            <x v="19"/>
          </reference>
        </references>
      </pivotArea>
    </format>
    <format dxfId="18256">
      <pivotArea dataOnly="0" labelOnly="1" fieldPosition="0">
        <references count="7">
          <reference field="2" count="1" selected="0">
            <x v="38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8255">
      <pivotArea dataOnly="0" labelOnly="1" fieldPosition="0">
        <references count="7">
          <reference field="2" count="1" selected="0">
            <x v="46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18254">
      <pivotArea dataOnly="0" labelOnly="1" fieldPosition="0">
        <references count="7">
          <reference field="2" count="1" selected="0">
            <x v="51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2"/>
          </reference>
          <reference field="8" count="1">
            <x v="19"/>
          </reference>
        </references>
      </pivotArea>
    </format>
    <format dxfId="18253">
      <pivotArea dataOnly="0" labelOnly="1" fieldPosition="0">
        <references count="7">
          <reference field="2" count="1" selected="0">
            <x v="52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18252">
      <pivotArea dataOnly="0" labelOnly="1" fieldPosition="0">
        <references count="7">
          <reference field="2" count="1" selected="0">
            <x v="54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19"/>
          </reference>
        </references>
      </pivotArea>
    </format>
    <format dxfId="18251">
      <pivotArea dataOnly="0" labelOnly="1" fieldPosition="0">
        <references count="7">
          <reference field="2" count="1" selected="0">
            <x v="54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2"/>
          </reference>
          <reference field="8" count="1">
            <x v="19"/>
          </reference>
        </references>
      </pivotArea>
    </format>
    <format dxfId="18250">
      <pivotArea dataOnly="0" labelOnly="1" fieldPosition="0">
        <references count="1">
          <reference field="2" count="1">
            <x v="102"/>
          </reference>
        </references>
      </pivotArea>
    </format>
    <format dxfId="18249">
      <pivotArea dataOnly="0" labelOnly="1" fieldPosition="0">
        <references count="1">
          <reference field="2" count="1">
            <x v="103"/>
          </reference>
        </references>
      </pivotArea>
    </format>
    <format dxfId="18248">
      <pivotArea dataOnly="0" labelOnly="1" fieldPosition="0">
        <references count="1">
          <reference field="2" count="1">
            <x v="110"/>
          </reference>
        </references>
      </pivotArea>
    </format>
    <format dxfId="18247">
      <pivotArea dataOnly="0" labelOnly="1" fieldPosition="0">
        <references count="1">
          <reference field="2" count="1">
            <x v="117"/>
          </reference>
        </references>
      </pivotArea>
    </format>
    <format dxfId="18246">
      <pivotArea dataOnly="0" labelOnly="1" fieldPosition="0">
        <references count="1">
          <reference field="2" count="1">
            <x v="124"/>
          </reference>
        </references>
      </pivotArea>
    </format>
    <format dxfId="18245">
      <pivotArea dataOnly="0" labelOnly="1" fieldPosition="0">
        <references count="1">
          <reference field="2" count="1">
            <x v="517"/>
          </reference>
        </references>
      </pivotArea>
    </format>
    <format dxfId="18244">
      <pivotArea dataOnly="0" labelOnly="1" fieldPosition="0">
        <references count="2">
          <reference field="2" count="1" selected="0">
            <x v="540"/>
          </reference>
          <reference field="3" count="1">
            <x v="1"/>
          </reference>
        </references>
      </pivotArea>
    </format>
    <format dxfId="18243">
      <pivotArea dataOnly="0" labelOnly="1" fieldPosition="0">
        <references count="2">
          <reference field="2" count="1" selected="0">
            <x v="517"/>
          </reference>
          <reference field="3" count="1">
            <x v="3"/>
          </reference>
        </references>
      </pivotArea>
    </format>
    <format dxfId="18242">
      <pivotArea dataOnly="0" labelOnly="1" fieldPosition="0">
        <references count="2">
          <reference field="2" count="1" selected="0">
            <x v="469"/>
          </reference>
          <reference field="3" count="1">
            <x v="5"/>
          </reference>
        </references>
      </pivotArea>
    </format>
    <format dxfId="18241">
      <pivotArea dataOnly="0" labelOnly="1" fieldPosition="0">
        <references count="2">
          <reference field="2" count="1" selected="0">
            <x v="309"/>
          </reference>
          <reference field="3" count="1">
            <x v="1"/>
          </reference>
        </references>
      </pivotArea>
    </format>
    <format dxfId="18240">
      <pivotArea dataOnly="0" labelOnly="1" fieldPosition="0">
        <references count="2">
          <reference field="2" count="1" selected="0">
            <x v="308"/>
          </reference>
          <reference field="3" count="1">
            <x v="3"/>
          </reference>
        </references>
      </pivotArea>
    </format>
    <format dxfId="18239">
      <pivotArea dataOnly="0" labelOnly="1" fieldPosition="0">
        <references count="2">
          <reference field="2" count="1" selected="0">
            <x v="296"/>
          </reference>
          <reference field="3" count="1">
            <x v="2"/>
          </reference>
        </references>
      </pivotArea>
    </format>
    <format dxfId="18238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18237">
      <pivotArea dataOnly="0" labelOnly="1" fieldPosition="0">
        <references count="2">
          <reference field="2" count="1" selected="0">
            <x v="103"/>
          </reference>
          <reference field="3" count="1">
            <x v="5"/>
          </reference>
        </references>
      </pivotArea>
    </format>
    <format dxfId="18236">
      <pivotArea dataOnly="0" labelOnly="1" fieldPosition="0">
        <references count="2">
          <reference field="2" count="1" selected="0">
            <x v="102"/>
          </reference>
          <reference field="3" count="1">
            <x v="3"/>
          </reference>
        </references>
      </pivotArea>
    </format>
    <format dxfId="18235">
      <pivotArea dataOnly="0" labelOnly="1" fieldPosition="0">
        <references count="3">
          <reference field="2" count="1" selected="0">
            <x v="124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8234">
      <pivotArea dataOnly="0" labelOnly="1" fieldPosition="0">
        <references count="3">
          <reference field="2" count="1" selected="0">
            <x v="146"/>
          </reference>
          <reference field="3" count="1" selected="0">
            <x v="3"/>
          </reference>
          <reference field="4" count="1">
            <x v="10"/>
          </reference>
        </references>
      </pivotArea>
    </format>
    <format dxfId="18233">
      <pivotArea dataOnly="0" labelOnly="1" fieldPosition="0">
        <references count="3">
          <reference field="2" count="1" selected="0">
            <x v="26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8232">
      <pivotArea dataOnly="0" labelOnly="1" fieldPosition="0">
        <references count="3">
          <reference field="2" count="1" selected="0">
            <x v="323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8231">
      <pivotArea dataOnly="0" labelOnly="1" fieldPosition="0">
        <references count="3">
          <reference field="2" count="1" selected="0">
            <x v="387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8230">
      <pivotArea dataOnly="0" labelOnly="1" fieldPosition="0">
        <references count="5">
          <reference field="2" count="1" selected="0">
            <x v="1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229">
      <pivotArea dataOnly="0" labelOnly="1" fieldPosition="0">
        <references count="5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4"/>
          </reference>
        </references>
      </pivotArea>
    </format>
    <format dxfId="18228">
      <pivotArea dataOnly="0" labelOnly="1" fieldPosition="0">
        <references count="5">
          <reference field="2" count="1" selected="0">
            <x v="261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227">
      <pivotArea dataOnly="0" labelOnly="1" fieldPosition="0">
        <references count="5">
          <reference field="2" count="1" selected="0">
            <x v="32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8"/>
          </reference>
        </references>
      </pivotArea>
    </format>
    <format dxfId="18226">
      <pivotArea dataOnly="0" labelOnly="1" fieldPosition="0">
        <references count="5">
          <reference field="2" count="1" selected="0">
            <x v="51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8225">
      <pivotArea dataOnly="0" labelOnly="1" fieldPosition="0">
        <references count="5">
          <reference field="2" count="1" selected="0">
            <x v="38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224">
      <pivotArea dataOnly="0" labelOnly="1" fieldPosition="0">
        <references count="6">
          <reference field="2" count="1" selected="0">
            <x v="52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223">
      <pivotArea dataOnly="0" labelOnly="1" fieldPosition="0">
        <references count="6">
          <reference field="2" count="1" selected="0">
            <x v="38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222">
      <pivotArea dataOnly="0" labelOnly="1" fieldPosition="0">
        <references count="6">
          <reference field="2" count="1" selected="0">
            <x v="32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8"/>
          </reference>
          <reference field="7" count="1">
            <x v="8"/>
          </reference>
        </references>
      </pivotArea>
    </format>
    <format dxfId="18221">
      <pivotArea dataOnly="0" labelOnly="1" fieldPosition="0">
        <references count="6">
          <reference field="2" count="1" selected="0">
            <x v="3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220">
      <pivotArea dataOnly="0" labelOnly="1" fieldPosition="0">
        <references count="6">
          <reference field="2" count="1" selected="0">
            <x v="29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8219">
      <pivotArea dataOnly="0" labelOnly="1" fieldPosition="0">
        <references count="6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18218">
      <pivotArea dataOnly="0" labelOnly="1" fieldPosition="0">
        <references count="6">
          <reference field="2" count="1" selected="0">
            <x v="14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217">
      <pivotArea dataOnly="0" labelOnly="1" fieldPosition="0">
        <references count="6">
          <reference field="2" count="1" selected="0">
            <x v="1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216">
      <pivotArea dataOnly="0" labelOnly="1" fieldPosition="0">
        <references count="6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215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214">
      <pivotArea dataOnly="0" labelOnly="1" fieldPosition="0">
        <references count="6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213">
      <pivotArea dataOnly="0" labelOnly="1" fieldPosition="0">
        <references count="1">
          <reference field="2" count="16">
            <x v="206"/>
            <x v="221"/>
            <x v="259"/>
            <x v="267"/>
            <x v="269"/>
            <x v="306"/>
            <x v="307"/>
            <x v="321"/>
            <x v="332"/>
            <x v="341"/>
            <x v="356"/>
            <x v="357"/>
            <x v="362"/>
            <x v="380"/>
            <x v="383"/>
            <x v="545"/>
          </reference>
        </references>
      </pivotArea>
    </format>
    <format dxfId="18212">
      <pivotArea dataOnly="0" labelOnly="1" fieldPosition="0">
        <references count="2">
          <reference field="2" count="1" selected="0">
            <x v="206"/>
          </reference>
          <reference field="3" count="1">
            <x v="3"/>
          </reference>
        </references>
      </pivotArea>
    </format>
    <format dxfId="18211">
      <pivotArea dataOnly="0" labelOnly="1" fieldPosition="0">
        <references count="2">
          <reference field="2" count="1" selected="0">
            <x v="221"/>
          </reference>
          <reference field="3" count="1">
            <x v="6"/>
          </reference>
        </references>
      </pivotArea>
    </format>
    <format dxfId="18210">
      <pivotArea dataOnly="0" labelOnly="1" fieldPosition="0">
        <references count="2">
          <reference field="2" count="1" selected="0">
            <x v="259"/>
          </reference>
          <reference field="3" count="1">
            <x v="5"/>
          </reference>
        </references>
      </pivotArea>
    </format>
    <format dxfId="18209">
      <pivotArea dataOnly="0" labelOnly="1" fieldPosition="0">
        <references count="2">
          <reference field="2" count="1" selected="0">
            <x v="269"/>
          </reference>
          <reference field="3" count="1">
            <x v="3"/>
          </reference>
        </references>
      </pivotArea>
    </format>
    <format dxfId="18208">
      <pivotArea dataOnly="0" labelOnly="1" fieldPosition="0">
        <references count="2">
          <reference field="2" count="1" selected="0">
            <x v="545"/>
          </reference>
          <reference field="3" count="1">
            <x v="6"/>
          </reference>
        </references>
      </pivotArea>
    </format>
    <format dxfId="18207">
      <pivotArea dataOnly="0" labelOnly="1" fieldPosition="0">
        <references count="3">
          <reference field="2" count="1" selected="0">
            <x v="20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206">
      <pivotArea dataOnly="0" labelOnly="1" fieldPosition="0">
        <references count="3">
          <reference field="2" count="1" selected="0">
            <x v="221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18205">
      <pivotArea dataOnly="0" labelOnly="1" fieldPosition="0">
        <references count="3">
          <reference field="2" count="1" selected="0">
            <x v="259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18204">
      <pivotArea dataOnly="0" labelOnly="1" fieldPosition="0">
        <references count="3">
          <reference field="2" count="1" selected="0">
            <x v="30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203">
      <pivotArea dataOnly="0" labelOnly="1" fieldPosition="0">
        <references count="3">
          <reference field="2" count="1" selected="0">
            <x v="545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8202">
      <pivotArea dataOnly="0" labelOnly="1" fieldPosition="0">
        <references count="4">
          <reference field="2" count="1" selected="0">
            <x v="20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201">
      <pivotArea dataOnly="0" labelOnly="1" fieldPosition="0">
        <references count="4">
          <reference field="2" count="1" selected="0">
            <x v="221"/>
          </reference>
          <reference field="3" count="1" selected="0">
            <x v="6"/>
          </reference>
          <reference field="4" count="1" selected="0">
            <x v="5"/>
          </reference>
          <reference field="5" count="1">
            <x v="4"/>
          </reference>
        </references>
      </pivotArea>
    </format>
    <format dxfId="18200">
      <pivotArea dataOnly="0" labelOnly="1" fieldPosition="0">
        <references count="4">
          <reference field="2" count="1" selected="0">
            <x v="259"/>
          </reference>
          <reference field="3" count="1" selected="0">
            <x v="5"/>
          </reference>
          <reference field="4" count="1" selected="0">
            <x v="4"/>
          </reference>
          <reference field="5" count="1">
            <x v="2"/>
          </reference>
        </references>
      </pivotArea>
    </format>
    <format dxfId="18199">
      <pivotArea dataOnly="0" labelOnly="1" fieldPosition="0">
        <references count="4">
          <reference field="2" count="1" selected="0">
            <x v="269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3"/>
          </reference>
        </references>
      </pivotArea>
    </format>
    <format dxfId="18198">
      <pivotArea dataOnly="0" labelOnly="1" fieldPosition="0">
        <references count="4">
          <reference field="2" count="1" selected="0">
            <x v="30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8197">
      <pivotArea dataOnly="0" labelOnly="1" fieldPosition="0">
        <references count="4">
          <reference field="2" count="1" selected="0">
            <x v="33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196">
      <pivotArea dataOnly="0" labelOnly="1" fieldPosition="0">
        <references count="4">
          <reference field="2" count="1" selected="0">
            <x v="34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18195">
      <pivotArea dataOnly="0" labelOnly="1" fieldPosition="0">
        <references count="4">
          <reference field="2" count="1" selected="0">
            <x v="35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8194">
      <pivotArea dataOnly="0" labelOnly="1" fieldPosition="0">
        <references count="4">
          <reference field="2" count="1" selected="0">
            <x v="35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8193">
      <pivotArea dataOnly="0" labelOnly="1" fieldPosition="0">
        <references count="4">
          <reference field="2" count="1" selected="0">
            <x v="38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8192">
      <pivotArea dataOnly="0" labelOnly="1" fieldPosition="0">
        <references count="4">
          <reference field="2" count="1" selected="0">
            <x v="38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8191">
      <pivotArea dataOnly="0" labelOnly="1" fieldPosition="0">
        <references count="4">
          <reference field="2" count="1" selected="0">
            <x v="545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8190">
      <pivotArea dataOnly="0" labelOnly="1" fieldPosition="0">
        <references count="5">
          <reference field="2" count="1" selected="0">
            <x v="2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8189">
      <pivotArea dataOnly="0" labelOnly="1" fieldPosition="0">
        <references count="5">
          <reference field="2" count="1" selected="0">
            <x v="221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188">
      <pivotArea dataOnly="0" labelOnly="1" fieldPosition="0">
        <references count="5">
          <reference field="2" count="1" selected="0">
            <x v="269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5"/>
          </reference>
        </references>
      </pivotArea>
    </format>
    <format dxfId="18187">
      <pivotArea dataOnly="0" labelOnly="1" fieldPosition="0">
        <references count="5">
          <reference field="2" count="1" selected="0">
            <x v="3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18186">
      <pivotArea dataOnly="0" labelOnly="1" fieldPosition="0">
        <references count="5">
          <reference field="2" count="1" selected="0">
            <x v="34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8185">
      <pivotArea dataOnly="0" labelOnly="1" fieldPosition="0">
        <references count="5">
          <reference field="2" count="1" selected="0">
            <x v="35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8184">
      <pivotArea dataOnly="0" labelOnly="1" fieldPosition="0">
        <references count="5">
          <reference field="2" count="1" selected="0">
            <x v="54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183">
      <pivotArea dataOnly="0" labelOnly="1" fieldPosition="0">
        <references count="6">
          <reference field="2" count="1" selected="0">
            <x v="2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182">
      <pivotArea dataOnly="0" labelOnly="1" fieldPosition="0">
        <references count="6">
          <reference field="2" count="1" selected="0">
            <x v="221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181">
      <pivotArea dataOnly="0" labelOnly="1" fieldPosition="0">
        <references count="6">
          <reference field="2" count="1" selected="0">
            <x v="267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18180">
      <pivotArea dataOnly="0" labelOnly="1" fieldPosition="0">
        <references count="6">
          <reference field="2" count="1" selected="0">
            <x v="3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179">
      <pivotArea dataOnly="0" labelOnly="1" fieldPosition="0">
        <references count="6">
          <reference field="2" count="1" selected="0">
            <x v="30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178">
      <pivotArea dataOnly="0" labelOnly="1" fieldPosition="0">
        <references count="6">
          <reference field="2" count="1" selected="0">
            <x v="32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177">
      <pivotArea dataOnly="0" labelOnly="1" fieldPosition="0">
        <references count="6">
          <reference field="2" count="1" selected="0">
            <x v="33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176">
      <pivotArea dataOnly="0" labelOnly="1" fieldPosition="0">
        <references count="6">
          <reference field="2" count="1" selected="0">
            <x v="34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8175">
      <pivotArea dataOnly="0" labelOnly="1" fieldPosition="0">
        <references count="6">
          <reference field="2" count="1" selected="0">
            <x v="35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174">
      <pivotArea dataOnly="0" labelOnly="1" fieldPosition="0">
        <references count="6">
          <reference field="2" count="1" selected="0">
            <x v="3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173">
      <pivotArea dataOnly="0" labelOnly="1" fieldPosition="0">
        <references count="6">
          <reference field="2" count="1" selected="0">
            <x v="38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172">
      <pivotArea dataOnly="0" labelOnly="1" fieldPosition="0">
        <references count="6">
          <reference field="2" count="1" selected="0">
            <x v="54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171">
      <pivotArea dataOnly="0" labelOnly="1" fieldPosition="0">
        <references count="7">
          <reference field="2" count="1" selected="0">
            <x v="2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18170">
      <pivotArea dataOnly="0" labelOnly="1" fieldPosition="0">
        <references count="7">
          <reference field="2" count="1" selected="0">
            <x v="221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8169">
      <pivotArea dataOnly="0" labelOnly="1" fieldPosition="0">
        <references count="7">
          <reference field="2" count="1" selected="0">
            <x v="259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8168">
      <pivotArea dataOnly="0" labelOnly="1" fieldPosition="0">
        <references count="7">
          <reference field="2" count="1" selected="0">
            <x v="267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43"/>
          </reference>
        </references>
      </pivotArea>
    </format>
    <format dxfId="18167">
      <pivotArea dataOnly="0" labelOnly="1" fieldPosition="0">
        <references count="7">
          <reference field="2" count="1" selected="0">
            <x v="269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5"/>
          </reference>
          <reference field="7" count="1" selected="0">
            <x v="3"/>
          </reference>
          <reference field="8" count="1">
            <x v="22"/>
          </reference>
        </references>
      </pivotArea>
    </format>
    <format dxfId="18166">
      <pivotArea dataOnly="0" labelOnly="1" fieldPosition="0">
        <references count="7">
          <reference field="2" count="1" selected="0">
            <x v="3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15"/>
          </reference>
        </references>
      </pivotArea>
    </format>
    <format dxfId="18165">
      <pivotArea dataOnly="0" labelOnly="1" fieldPosition="0">
        <references count="7">
          <reference field="2" count="1" selected="0">
            <x v="30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8164">
      <pivotArea dataOnly="0" labelOnly="1" fieldPosition="0">
        <references count="7">
          <reference field="2" count="1" selected="0">
            <x v="32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3"/>
          </reference>
        </references>
      </pivotArea>
    </format>
    <format dxfId="18163">
      <pivotArea dataOnly="0" labelOnly="1" fieldPosition="0">
        <references count="7">
          <reference field="2" count="1" selected="0">
            <x v="33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38"/>
          </reference>
        </references>
      </pivotArea>
    </format>
    <format dxfId="18162">
      <pivotArea dataOnly="0" labelOnly="1" fieldPosition="0">
        <references count="7">
          <reference field="2" count="1" selected="0">
            <x v="34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8161">
      <pivotArea dataOnly="0" labelOnly="1" fieldPosition="0">
        <references count="7">
          <reference field="2" count="1" selected="0">
            <x v="35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1"/>
          </reference>
        </references>
      </pivotArea>
    </format>
    <format dxfId="18160">
      <pivotArea dataOnly="0" labelOnly="1" fieldPosition="0">
        <references count="7">
          <reference field="2" count="1" selected="0">
            <x v="3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42"/>
          </reference>
        </references>
      </pivotArea>
    </format>
    <format dxfId="18159">
      <pivotArea dataOnly="0" labelOnly="1" fieldPosition="0">
        <references count="7">
          <reference field="2" count="1" selected="0">
            <x v="36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71"/>
          </reference>
        </references>
      </pivotArea>
    </format>
    <format dxfId="18158">
      <pivotArea dataOnly="0" labelOnly="1" fieldPosition="0">
        <references count="7">
          <reference field="2" count="1" selected="0">
            <x v="3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43"/>
          </reference>
        </references>
      </pivotArea>
    </format>
    <format dxfId="18157">
      <pivotArea dataOnly="0" labelOnly="1" fieldPosition="0">
        <references count="7">
          <reference field="2" count="1" selected="0">
            <x v="38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21"/>
          </reference>
        </references>
      </pivotArea>
    </format>
    <format dxfId="18156">
      <pivotArea dataOnly="0" labelOnly="1" fieldPosition="0">
        <references count="7">
          <reference field="2" count="1" selected="0">
            <x v="54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8"/>
          </reference>
        </references>
      </pivotArea>
    </format>
    <format dxfId="18155">
      <pivotArea dataOnly="0" labelOnly="1" fieldPosition="0">
        <references count="1">
          <reference field="2" count="1">
            <x v="383"/>
          </reference>
        </references>
      </pivotArea>
    </format>
    <format dxfId="18154">
      <pivotArea dataOnly="0" labelOnly="1" fieldPosition="0">
        <references count="1">
          <reference field="2" count="1">
            <x v="545"/>
          </reference>
        </references>
      </pivotArea>
    </format>
    <format dxfId="18153">
      <pivotArea dataOnly="0" labelOnly="1" fieldPosition="0">
        <references count="1">
          <reference field="2" count="1">
            <x v="380"/>
          </reference>
        </references>
      </pivotArea>
    </format>
    <format dxfId="18152">
      <pivotArea dataOnly="0" labelOnly="1" fieldPosition="0">
        <references count="2">
          <reference field="2" count="1" selected="0">
            <x v="269"/>
          </reference>
          <reference field="3" count="1">
            <x v="3"/>
          </reference>
        </references>
      </pivotArea>
    </format>
    <format dxfId="18151">
      <pivotArea dataOnly="0" labelOnly="1" fieldPosition="0">
        <references count="2">
          <reference field="2" count="1" selected="0">
            <x v="259"/>
          </reference>
          <reference field="3" count="1">
            <x v="5"/>
          </reference>
        </references>
      </pivotArea>
    </format>
    <format dxfId="18150">
      <pivotArea dataOnly="0" labelOnly="1" fieldPosition="0">
        <references count="2">
          <reference field="2" count="1" selected="0">
            <x v="206"/>
          </reference>
          <reference field="3" count="1">
            <x v="3"/>
          </reference>
        </references>
      </pivotArea>
    </format>
    <format dxfId="18149">
      <pivotArea dataOnly="0" labelOnly="1" fieldPosition="0">
        <references count="3">
          <reference field="2" count="1" selected="0">
            <x v="221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18148">
      <pivotArea dataOnly="0" labelOnly="1" fieldPosition="0">
        <references count="3">
          <reference field="2" count="1" selected="0">
            <x v="259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18147">
      <pivotArea dataOnly="0" labelOnly="1" fieldPosition="0">
        <references count="3">
          <reference field="2" count="1" selected="0">
            <x v="545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8146">
      <pivotArea dataOnly="0" labelOnly="1" fieldPosition="0">
        <references count="5">
          <reference field="2" count="1" selected="0">
            <x v="54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145">
      <pivotArea dataOnly="0" labelOnly="1" fieldPosition="0">
        <references count="5">
          <reference field="2" count="1" selected="0">
            <x v="269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5"/>
          </reference>
        </references>
      </pivotArea>
    </format>
    <format dxfId="18144">
      <pivotArea dataOnly="0" labelOnly="1" fieldPosition="0">
        <references count="5">
          <reference field="2" count="1" selected="0">
            <x v="221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143">
      <pivotArea dataOnly="0" labelOnly="1" fieldPosition="0">
        <references count="6">
          <reference field="2" count="1" selected="0">
            <x v="2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142">
      <pivotArea dataOnly="0" labelOnly="1" fieldPosition="0">
        <references count="6">
          <reference field="2" count="1" selected="0">
            <x v="221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141">
      <pivotArea dataOnly="0" labelOnly="1" fieldPosition="0">
        <references count="6">
          <reference field="2" count="1" selected="0">
            <x v="267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18140">
      <pivotArea dataOnly="0" labelOnly="1" fieldPosition="0">
        <references count="6">
          <reference field="2" count="1" selected="0">
            <x v="3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139">
      <pivotArea dataOnly="0" labelOnly="1" fieldPosition="0">
        <references count="6">
          <reference field="2" count="1" selected="0">
            <x v="30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138">
      <pivotArea dataOnly="0" labelOnly="1" fieldPosition="0">
        <references count="6">
          <reference field="2" count="1" selected="0">
            <x v="32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137">
      <pivotArea dataOnly="0" labelOnly="1" fieldPosition="0">
        <references count="6">
          <reference field="2" count="1" selected="0">
            <x v="33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136">
      <pivotArea dataOnly="0" labelOnly="1" fieldPosition="0">
        <references count="6">
          <reference field="2" count="1" selected="0">
            <x v="35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135">
      <pivotArea dataOnly="0" labelOnly="1" fieldPosition="0">
        <references count="6">
          <reference field="2" count="1" selected="0">
            <x v="38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134">
      <pivotArea dataOnly="0" labelOnly="1" fieldPosition="0">
        <references count="6">
          <reference field="2" count="1" selected="0">
            <x v="54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133">
      <pivotArea dataOnly="0" labelOnly="1" fieldPosition="0">
        <references count="1">
          <reference field="2" count="9">
            <x v="125"/>
            <x v="126"/>
            <x v="127"/>
            <x v="142"/>
            <x v="147"/>
            <x v="255"/>
            <x v="275"/>
            <x v="301"/>
            <x v="382"/>
          </reference>
        </references>
      </pivotArea>
    </format>
    <format dxfId="18132">
      <pivotArea dataOnly="0" labelOnly="1" fieldPosition="0">
        <references count="2">
          <reference field="2" count="1" selected="0">
            <x v="125"/>
          </reference>
          <reference field="3" count="1">
            <x v="3"/>
          </reference>
        </references>
      </pivotArea>
    </format>
    <format dxfId="18131">
      <pivotArea dataOnly="0" labelOnly="1" fieldPosition="0">
        <references count="2">
          <reference field="2" count="1" selected="0">
            <x v="126"/>
          </reference>
          <reference field="3" count="1">
            <x v="1"/>
          </reference>
        </references>
      </pivotArea>
    </format>
    <format dxfId="18130">
      <pivotArea dataOnly="0" labelOnly="1" fieldPosition="0">
        <references count="2">
          <reference field="2" count="1" selected="0">
            <x v="127"/>
          </reference>
          <reference field="3" count="1">
            <x v="3"/>
          </reference>
        </references>
      </pivotArea>
    </format>
    <format dxfId="18129">
      <pivotArea dataOnly="0" labelOnly="1" fieldPosition="0">
        <references count="2">
          <reference field="2" count="1" selected="0">
            <x v="147"/>
          </reference>
          <reference field="3" count="1">
            <x v="5"/>
          </reference>
        </references>
      </pivotArea>
    </format>
    <format dxfId="18128">
      <pivotArea dataOnly="0" labelOnly="1" fieldPosition="0">
        <references count="2">
          <reference field="2" count="1" selected="0">
            <x v="255"/>
          </reference>
          <reference field="3" count="1">
            <x v="3"/>
          </reference>
        </references>
      </pivotArea>
    </format>
    <format dxfId="18127">
      <pivotArea dataOnly="0" labelOnly="1" fieldPosition="0">
        <references count="2">
          <reference field="2" count="1" selected="0">
            <x v="275"/>
          </reference>
          <reference field="3" count="1">
            <x v="2"/>
          </reference>
        </references>
      </pivotArea>
    </format>
    <format dxfId="18126">
      <pivotArea dataOnly="0" labelOnly="1" fieldPosition="0">
        <references count="2">
          <reference field="2" count="1" selected="0">
            <x v="301"/>
          </reference>
          <reference field="3" count="1">
            <x v="1"/>
          </reference>
        </references>
      </pivotArea>
    </format>
    <format dxfId="18125">
      <pivotArea dataOnly="0" labelOnly="1" fieldPosition="0">
        <references count="2">
          <reference field="2" count="1" selected="0">
            <x v="382"/>
          </reference>
          <reference field="3" count="1">
            <x v="3"/>
          </reference>
        </references>
      </pivotArea>
    </format>
    <format dxfId="18124">
      <pivotArea dataOnly="0" labelOnly="1" fieldPosition="0">
        <references count="3">
          <reference field="2" count="1" selected="0">
            <x v="12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8123">
      <pivotArea dataOnly="0" labelOnly="1" fieldPosition="0">
        <references count="3">
          <reference field="2" count="1" selected="0">
            <x v="126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8122">
      <pivotArea dataOnly="0" labelOnly="1" fieldPosition="0">
        <references count="3">
          <reference field="2" count="1" selected="0">
            <x v="12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8121">
      <pivotArea dataOnly="0" labelOnly="1" fieldPosition="0">
        <references count="3">
          <reference field="2" count="1" selected="0">
            <x v="14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120">
      <pivotArea dataOnly="0" labelOnly="1" fieldPosition="0">
        <references count="3">
          <reference field="2" count="1" selected="0">
            <x v="147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8119">
      <pivotArea dataOnly="0" labelOnly="1" fieldPosition="0">
        <references count="3">
          <reference field="2" count="1" selected="0">
            <x v="255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8118">
      <pivotArea dataOnly="0" labelOnly="1" fieldPosition="0">
        <references count="3">
          <reference field="2" count="1" selected="0">
            <x v="27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8117">
      <pivotArea dataOnly="0" labelOnly="1" fieldPosition="0">
        <references count="3">
          <reference field="2" count="1" selected="0">
            <x v="30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8116">
      <pivotArea dataOnly="0" labelOnly="1" fieldPosition="0">
        <references count="3">
          <reference field="2" count="1" selected="0">
            <x v="38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8115">
      <pivotArea dataOnly="0" labelOnly="1" fieldPosition="0">
        <references count="4">
          <reference field="2" count="1" selected="0">
            <x v="12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8114">
      <pivotArea dataOnly="0" labelOnly="1" fieldPosition="0">
        <references count="4">
          <reference field="2" count="1" selected="0">
            <x v="14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8113">
      <pivotArea dataOnly="0" labelOnly="1" fieldPosition="0">
        <references count="4">
          <reference field="2" count="1" selected="0">
            <x v="147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8112">
      <pivotArea dataOnly="0" labelOnly="1" fieldPosition="0">
        <references count="4">
          <reference field="2" count="1" selected="0">
            <x v="255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2"/>
          </reference>
        </references>
      </pivotArea>
    </format>
    <format dxfId="18111">
      <pivotArea dataOnly="0" labelOnly="1" fieldPosition="0">
        <references count="4">
          <reference field="2" count="1" selected="0">
            <x v="301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8110">
      <pivotArea dataOnly="0" labelOnly="1" fieldPosition="0">
        <references count="5">
          <reference field="2" count="1" selected="0">
            <x v="1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109">
      <pivotArea dataOnly="0" labelOnly="1" fieldPosition="0">
        <references count="5">
          <reference field="2" count="1" selected="0">
            <x v="12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18108">
      <pivotArea dataOnly="0" labelOnly="1" fieldPosition="0">
        <references count="5">
          <reference field="2" count="1" selected="0">
            <x v="1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18107">
      <pivotArea dataOnly="0" labelOnly="1" fieldPosition="0">
        <references count="5">
          <reference field="2" count="1" selected="0">
            <x v="147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106">
      <pivotArea dataOnly="0" labelOnly="1" fieldPosition="0">
        <references count="5">
          <reference field="2" count="1" selected="0">
            <x v="2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8105">
      <pivotArea dataOnly="0" labelOnly="1" fieldPosition="0">
        <references count="5">
          <reference field="2" count="1" selected="0">
            <x v="30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8104">
      <pivotArea dataOnly="0" labelOnly="1" fieldPosition="0">
        <references count="5">
          <reference field="2" count="1" selected="0">
            <x v="38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103">
      <pivotArea dataOnly="0" labelOnly="1" fieldPosition="0">
        <references count="6">
          <reference field="2" count="1" selected="0">
            <x v="1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102">
      <pivotArea dataOnly="0" labelOnly="1" fieldPosition="0">
        <references count="6">
          <reference field="2" count="1" selected="0">
            <x v="1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101">
      <pivotArea dataOnly="0" labelOnly="1" fieldPosition="0">
        <references count="6">
          <reference field="2" count="1" selected="0">
            <x v="147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100">
      <pivotArea dataOnly="0" labelOnly="1" fieldPosition="0">
        <references count="6">
          <reference field="2" count="1" selected="0">
            <x v="255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8099">
      <pivotArea dataOnly="0" labelOnly="1" fieldPosition="0">
        <references count="6">
          <reference field="2" count="1" selected="0">
            <x v="2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8098">
      <pivotArea dataOnly="0" labelOnly="1" fieldPosition="0">
        <references count="6">
          <reference field="2" count="1" selected="0">
            <x v="30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097">
      <pivotArea dataOnly="0" labelOnly="1" fieldPosition="0">
        <references count="6">
          <reference field="2" count="1" selected="0">
            <x v="38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8096">
      <pivotArea dataOnly="0" labelOnly="1" fieldPosition="0">
        <references count="7">
          <reference field="2" count="1" selected="0">
            <x v="1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6"/>
          </reference>
        </references>
      </pivotArea>
    </format>
    <format dxfId="18095">
      <pivotArea dataOnly="0" labelOnly="1" fieldPosition="0">
        <references count="7">
          <reference field="2" count="1" selected="0">
            <x v="12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6"/>
          </reference>
        </references>
      </pivotArea>
    </format>
    <format dxfId="18094">
      <pivotArea dataOnly="0" labelOnly="1" fieldPosition="0">
        <references count="7">
          <reference field="2" count="1" selected="0">
            <x v="12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4"/>
          </reference>
          <reference field="7" count="1" selected="0">
            <x v="4"/>
          </reference>
          <reference field="8" count="1">
            <x v="15"/>
          </reference>
        </references>
      </pivotArea>
    </format>
    <format dxfId="18093">
      <pivotArea dataOnly="0" labelOnly="1" fieldPosition="0">
        <references count="7">
          <reference field="2" count="1" selected="0">
            <x v="1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4"/>
          </reference>
        </references>
      </pivotArea>
    </format>
    <format dxfId="18092">
      <pivotArea dataOnly="0" labelOnly="1" fieldPosition="0">
        <references count="7">
          <reference field="2" count="1" selected="0">
            <x v="147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0"/>
          </reference>
        </references>
      </pivotArea>
    </format>
    <format dxfId="18091">
      <pivotArea dataOnly="0" labelOnly="1" fieldPosition="0">
        <references count="7">
          <reference field="2" count="1" selected="0">
            <x v="255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8090">
      <pivotArea dataOnly="0" labelOnly="1" fieldPosition="0">
        <references count="7">
          <reference field="2" count="1" selected="0">
            <x v="2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33"/>
          </reference>
        </references>
      </pivotArea>
    </format>
    <format dxfId="18089">
      <pivotArea dataOnly="0" labelOnly="1" fieldPosition="0">
        <references count="7">
          <reference field="2" count="1" selected="0">
            <x v="30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"/>
          </reference>
        </references>
      </pivotArea>
    </format>
    <format dxfId="18088">
      <pivotArea dataOnly="0" labelOnly="1" fieldPosition="0">
        <references count="7">
          <reference field="2" count="1" selected="0">
            <x v="38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9"/>
          </reference>
        </references>
      </pivotArea>
    </format>
    <format dxfId="18087">
      <pivotArea dataOnly="0" labelOnly="1" fieldPosition="0">
        <references count="1">
          <reference field="2" count="1">
            <x v="126"/>
          </reference>
        </references>
      </pivotArea>
    </format>
    <format dxfId="18086">
      <pivotArea dataOnly="0" labelOnly="1" fieldPosition="0">
        <references count="1">
          <reference field="2" count="1">
            <x v="127"/>
          </reference>
        </references>
      </pivotArea>
    </format>
    <format dxfId="18085">
      <pivotArea dataOnly="0" labelOnly="1" fieldPosition="0">
        <references count="1">
          <reference field="2" count="1">
            <x v="142"/>
          </reference>
        </references>
      </pivotArea>
    </format>
    <format dxfId="18084">
      <pivotArea dataOnly="0" labelOnly="1" fieldPosition="0">
        <references count="1">
          <reference field="2" count="1">
            <x v="147"/>
          </reference>
        </references>
      </pivotArea>
    </format>
    <format dxfId="18083">
      <pivotArea dataOnly="0" labelOnly="1" fieldPosition="0">
        <references count="1">
          <reference field="2" count="1">
            <x v="382"/>
          </reference>
        </references>
      </pivotArea>
    </format>
    <format dxfId="18082">
      <pivotArea dataOnly="0" labelOnly="1" fieldPosition="0">
        <references count="2">
          <reference field="2" count="1" selected="0">
            <x v="382"/>
          </reference>
          <reference field="3" count="1">
            <x v="3"/>
          </reference>
        </references>
      </pivotArea>
    </format>
    <format dxfId="18081">
      <pivotArea dataOnly="0" labelOnly="1" fieldPosition="0">
        <references count="2">
          <reference field="2" count="1" selected="0">
            <x v="275"/>
          </reference>
          <reference field="3" count="1">
            <x v="2"/>
          </reference>
        </references>
      </pivotArea>
    </format>
    <format dxfId="18080">
      <pivotArea dataOnly="0" labelOnly="1" fieldPosition="0">
        <references count="2">
          <reference field="2" count="1" selected="0">
            <x v="301"/>
          </reference>
          <reference field="3" count="1">
            <x v="1"/>
          </reference>
        </references>
      </pivotArea>
    </format>
    <format dxfId="18079">
      <pivotArea dataOnly="0" labelOnly="1" fieldPosition="0">
        <references count="2">
          <reference field="2" count="1" selected="0">
            <x v="255"/>
          </reference>
          <reference field="3" count="1">
            <x v="3"/>
          </reference>
        </references>
      </pivotArea>
    </format>
    <format dxfId="18078">
      <pivotArea dataOnly="0" labelOnly="1" fieldPosition="0">
        <references count="2">
          <reference field="2" count="1" selected="0">
            <x v="147"/>
          </reference>
          <reference field="3" count="1">
            <x v="5"/>
          </reference>
        </references>
      </pivotArea>
    </format>
    <format dxfId="18077">
      <pivotArea dataOnly="0" labelOnly="1" fieldPosition="0">
        <references count="2">
          <reference field="2" count="1" selected="0">
            <x v="127"/>
          </reference>
          <reference field="3" count="1">
            <x v="3"/>
          </reference>
        </references>
      </pivotArea>
    </format>
    <format dxfId="18076">
      <pivotArea dataOnly="0" labelOnly="1" fieldPosition="0">
        <references count="2">
          <reference field="2" count="1" selected="0">
            <x v="126"/>
          </reference>
          <reference field="3" count="1">
            <x v="1"/>
          </reference>
        </references>
      </pivotArea>
    </format>
    <format dxfId="18075">
      <pivotArea dataOnly="0" labelOnly="1" fieldPosition="0">
        <references count="2">
          <reference field="2" count="1" selected="0">
            <x v="125"/>
          </reference>
          <reference field="3" count="1">
            <x v="3"/>
          </reference>
        </references>
      </pivotArea>
    </format>
    <format dxfId="18074">
      <pivotArea dataOnly="0" labelOnly="1" fieldPosition="0">
        <references count="3">
          <reference field="2" count="1" selected="0">
            <x v="12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8073">
      <pivotArea dataOnly="0" labelOnly="1" fieldPosition="0">
        <references count="3">
          <reference field="2" count="1" selected="0">
            <x v="12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8072">
      <pivotArea dataOnly="0" labelOnly="1" fieldPosition="0">
        <references count="3">
          <reference field="2" count="1" selected="0">
            <x v="147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8071">
      <pivotArea dataOnly="0" labelOnly="1" fieldPosition="0">
        <references count="3">
          <reference field="2" count="1" selected="0">
            <x v="255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8070">
      <pivotArea dataOnly="0" labelOnly="1" fieldPosition="0">
        <references count="3">
          <reference field="2" count="1" selected="0">
            <x v="27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8069">
      <pivotArea dataOnly="0" labelOnly="1" fieldPosition="0">
        <references count="3">
          <reference field="2" count="1" selected="0">
            <x v="38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8068">
      <pivotArea dataOnly="0" labelOnly="1" fieldPosition="0">
        <references count="5">
          <reference field="2" count="1" selected="0">
            <x v="38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067">
      <pivotArea dataOnly="0" labelOnly="1" fieldPosition="0">
        <references count="5">
          <reference field="2" count="1" selected="0">
            <x v="147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066">
      <pivotArea dataOnly="0" labelOnly="1" fieldPosition="0">
        <references count="5">
          <reference field="2" count="1" selected="0">
            <x v="12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18065">
      <pivotArea dataOnly="0" labelOnly="1" fieldPosition="0">
        <references count="5">
          <reference field="2" count="1" selected="0">
            <x v="1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064">
      <pivotArea dataOnly="0" labelOnly="1" fieldPosition="0">
        <references count="6">
          <reference field="2" count="1" selected="0">
            <x v="1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063">
      <pivotArea dataOnly="0" labelOnly="1" fieldPosition="0">
        <references count="6">
          <reference field="2" count="1" selected="0">
            <x v="1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062">
      <pivotArea dataOnly="0" labelOnly="1" fieldPosition="0">
        <references count="6">
          <reference field="2" count="1" selected="0">
            <x v="147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061">
      <pivotArea dataOnly="0" labelOnly="1" fieldPosition="0">
        <references count="6">
          <reference field="2" count="1" selected="0">
            <x v="2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8060">
      <pivotArea dataOnly="0" labelOnly="1" fieldPosition="0">
        <references count="6">
          <reference field="2" count="1" selected="0">
            <x v="30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059">
      <pivotArea dataOnly="0" labelOnly="1" fieldPosition="0">
        <references count="6">
          <reference field="2" count="1" selected="0">
            <x v="38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8058">
      <pivotArea dataOnly="0" labelOnly="1" fieldPosition="0">
        <references count="1">
          <reference field="2" count="16">
            <x v="7"/>
            <x v="9"/>
            <x v="48"/>
            <x v="56"/>
            <x v="98"/>
            <x v="130"/>
            <x v="190"/>
            <x v="205"/>
            <x v="312"/>
            <x v="313"/>
            <x v="494"/>
            <x v="496"/>
            <x v="510"/>
            <x v="520"/>
            <x v="522"/>
            <x v="527"/>
          </reference>
        </references>
      </pivotArea>
    </format>
    <format dxfId="18057">
      <pivotArea dataOnly="0" labelOnly="1" fieldPosition="0">
        <references count="2">
          <reference field="2" count="1" selected="0">
            <x v="7"/>
          </reference>
          <reference field="3" count="1">
            <x v="2"/>
          </reference>
        </references>
      </pivotArea>
    </format>
    <format dxfId="18056">
      <pivotArea dataOnly="0" labelOnly="1" fieldPosition="0">
        <references count="2">
          <reference field="2" count="1" selected="0">
            <x v="9"/>
          </reference>
          <reference field="3" count="1">
            <x v="1"/>
          </reference>
        </references>
      </pivotArea>
    </format>
    <format dxfId="18055">
      <pivotArea dataOnly="0" labelOnly="1" fieldPosition="0">
        <references count="2">
          <reference field="2" count="1" selected="0">
            <x v="48"/>
          </reference>
          <reference field="3" count="1">
            <x v="2"/>
          </reference>
        </references>
      </pivotArea>
    </format>
    <format dxfId="18054">
      <pivotArea dataOnly="0" labelOnly="1" fieldPosition="0">
        <references count="2">
          <reference field="2" count="1" selected="0">
            <x v="130"/>
          </reference>
          <reference field="3" count="1">
            <x v="3"/>
          </reference>
        </references>
      </pivotArea>
    </format>
    <format dxfId="18053">
      <pivotArea dataOnly="0" labelOnly="1" fieldPosition="0">
        <references count="2">
          <reference field="2" count="1" selected="0">
            <x v="190"/>
          </reference>
          <reference field="3" count="1">
            <x v="6"/>
          </reference>
        </references>
      </pivotArea>
    </format>
    <format dxfId="18052">
      <pivotArea dataOnly="0" labelOnly="1" fieldPosition="0">
        <references count="2">
          <reference field="2" count="1" selected="0">
            <x v="205"/>
          </reference>
          <reference field="3" count="1">
            <x v="2"/>
          </reference>
        </references>
      </pivotArea>
    </format>
    <format dxfId="18051">
      <pivotArea dataOnly="0" labelOnly="1" fieldPosition="0">
        <references count="2">
          <reference field="2" count="1" selected="0">
            <x v="494"/>
          </reference>
          <reference field="3" count="1">
            <x v="7"/>
          </reference>
        </references>
      </pivotArea>
    </format>
    <format dxfId="18050">
      <pivotArea dataOnly="0" labelOnly="1" fieldPosition="0">
        <references count="2">
          <reference field="2" count="1" selected="0">
            <x v="496"/>
          </reference>
          <reference field="3" count="1">
            <x v="5"/>
          </reference>
        </references>
      </pivotArea>
    </format>
    <format dxfId="18049">
      <pivotArea dataOnly="0" labelOnly="1" fieldPosition="0">
        <references count="2">
          <reference field="2" count="1" selected="0">
            <x v="520"/>
          </reference>
          <reference field="3" count="1">
            <x v="3"/>
          </reference>
        </references>
      </pivotArea>
    </format>
    <format dxfId="18048">
      <pivotArea dataOnly="0" labelOnly="1" fieldPosition="0">
        <references count="2">
          <reference field="2" count="1" selected="0">
            <x v="527"/>
          </reference>
          <reference field="3" count="1">
            <x v="5"/>
          </reference>
        </references>
      </pivotArea>
    </format>
    <format dxfId="18047">
      <pivotArea dataOnly="0" labelOnly="1" fieldPosition="0">
        <references count="3">
          <reference field="2" count="1" selected="0">
            <x v="7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8046">
      <pivotArea dataOnly="0" labelOnly="1" fieldPosition="0">
        <references count="3">
          <reference field="2" count="1" selected="0">
            <x v="9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8045">
      <pivotArea dataOnly="0" labelOnly="1" fieldPosition="0">
        <references count="3">
          <reference field="2" count="1" selected="0">
            <x v="13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044">
      <pivotArea dataOnly="0" labelOnly="1" fieldPosition="0">
        <references count="3">
          <reference field="2" count="1" selected="0">
            <x v="190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8043">
      <pivotArea dataOnly="0" labelOnly="1" fieldPosition="0">
        <references count="3">
          <reference field="2" count="1" selected="0">
            <x v="205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8042">
      <pivotArea dataOnly="0" labelOnly="1" fieldPosition="0">
        <references count="3">
          <reference field="2" count="1" selected="0">
            <x v="494"/>
          </reference>
          <reference field="3" count="1" selected="0">
            <x v="7"/>
          </reference>
          <reference field="4" count="1">
            <x v="5"/>
          </reference>
        </references>
      </pivotArea>
    </format>
    <format dxfId="18041">
      <pivotArea dataOnly="0" labelOnly="1" fieldPosition="0">
        <references count="3">
          <reference field="2" count="1" selected="0">
            <x v="496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8040">
      <pivotArea dataOnly="0" labelOnly="1" fieldPosition="0">
        <references count="3">
          <reference field="2" count="1" selected="0">
            <x v="510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8039">
      <pivotArea dataOnly="0" labelOnly="1" fieldPosition="0">
        <references count="3">
          <reference field="2" count="1" selected="0">
            <x v="52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038">
      <pivotArea dataOnly="0" labelOnly="1" fieldPosition="0">
        <references count="3">
          <reference field="2" count="1" selected="0">
            <x v="522"/>
          </reference>
          <reference field="3" count="1" selected="0">
            <x v="3"/>
          </reference>
          <reference field="4" count="2">
            <x v="1"/>
            <x v="2"/>
          </reference>
        </references>
      </pivotArea>
    </format>
    <format dxfId="18037">
      <pivotArea dataOnly="0" labelOnly="1" fieldPosition="0">
        <references count="3">
          <reference field="2" count="1" selected="0">
            <x v="527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8036">
      <pivotArea dataOnly="0" labelOnly="1" fieldPosition="0">
        <references count="4"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8035">
      <pivotArea dataOnly="0" labelOnly="1" fieldPosition="0">
        <references count="4">
          <reference field="2" count="1" selected="0">
            <x v="9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8034">
      <pivotArea dataOnly="0" labelOnly="1" fieldPosition="0">
        <references count="4">
          <reference field="2" count="1" selected="0">
            <x v="48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8033">
      <pivotArea dataOnly="0" labelOnly="1" fieldPosition="0">
        <references count="4">
          <reference field="2" count="1" selected="0">
            <x v="56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8032">
      <pivotArea dataOnly="0" labelOnly="1" fieldPosition="0">
        <references count="4">
          <reference field="2" count="1" selected="0">
            <x v="13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8031">
      <pivotArea dataOnly="0" labelOnly="1" fieldPosition="0">
        <references count="4">
          <reference field="2" count="1" selected="0">
            <x v="190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8030">
      <pivotArea dataOnly="0" labelOnly="1" fieldPosition="0">
        <references count="4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8029">
      <pivotArea dataOnly="0" labelOnly="1" fieldPosition="0">
        <references count="4">
          <reference field="2" count="1" selected="0">
            <x v="313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8028">
      <pivotArea dataOnly="0" labelOnly="1" fieldPosition="0">
        <references count="4">
          <reference field="2" count="1" selected="0">
            <x v="494"/>
          </reference>
          <reference field="3" count="1" selected="0">
            <x v="7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18027">
      <pivotArea dataOnly="0" labelOnly="1" fieldPosition="0">
        <references count="4">
          <reference field="2" count="1" selected="0">
            <x v="496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8026">
      <pivotArea dataOnly="0" labelOnly="1" fieldPosition="0">
        <references count="4">
          <reference field="2" count="1" selected="0">
            <x v="510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0"/>
          </reference>
        </references>
      </pivotArea>
    </format>
    <format dxfId="18025">
      <pivotArea dataOnly="0" labelOnly="1" fieldPosition="0">
        <references count="4">
          <reference field="2" count="1" selected="0">
            <x v="52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8024">
      <pivotArea dataOnly="0" labelOnly="1" fieldPosition="0">
        <references count="4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8023">
      <pivotArea dataOnly="0" labelOnly="1" fieldPosition="0">
        <references count="4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8022">
      <pivotArea dataOnly="0" labelOnly="1" fieldPosition="0">
        <references count="4">
          <reference field="2" count="1" selected="0">
            <x v="527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3"/>
          </reference>
        </references>
      </pivotArea>
    </format>
    <format dxfId="18021">
      <pivotArea dataOnly="0" labelOnly="1" fieldPosition="0">
        <references count="5"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18020">
      <pivotArea dataOnly="0" labelOnly="1" fieldPosition="0">
        <references count="5">
          <reference field="2" count="1" selected="0">
            <x v="19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019">
      <pivotArea dataOnly="0" labelOnly="1" fieldPosition="0">
        <references count="5">
          <reference field="2" count="1" selected="0">
            <x v="20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8018">
      <pivotArea dataOnly="0" labelOnly="1" fieldPosition="0">
        <references count="5">
          <reference field="2" count="1" selected="0">
            <x v="494"/>
          </reference>
          <reference field="3" count="1" selected="0">
            <x v="7"/>
          </reference>
          <reference field="4" count="1" selected="0">
            <x v="5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8017">
      <pivotArea dataOnly="0" labelOnly="1" fieldPosition="0">
        <references count="5">
          <reference field="2" count="1" selected="0">
            <x v="5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8016">
      <pivotArea dataOnly="0" labelOnly="1" fieldPosition="0">
        <references count="5">
          <reference field="2" count="1" selected="0">
            <x v="527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015">
      <pivotArea dataOnly="0" labelOnly="1" fieldPosition="0">
        <references count="6"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8014">
      <pivotArea dataOnly="0" labelOnly="1" fieldPosition="0">
        <references count="6">
          <reference field="2" count="1" selected="0">
            <x v="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18013">
      <pivotArea dataOnly="0" labelOnly="1" fieldPosition="0">
        <references count="6">
          <reference field="2" count="1" selected="0">
            <x v="48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18012">
      <pivotArea dataOnly="0" labelOnly="1" fieldPosition="0">
        <references count="6">
          <reference field="2" count="1" selected="0">
            <x v="5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011">
      <pivotArea dataOnly="0" labelOnly="1" fieldPosition="0">
        <references count="6">
          <reference field="2" count="1" selected="0">
            <x v="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8010">
      <pivotArea dataOnly="0" labelOnly="1" fieldPosition="0">
        <references count="6">
          <reference field="2" count="1" selected="0">
            <x v="1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009">
      <pivotArea dataOnly="0" labelOnly="1" fieldPosition="0">
        <references count="6">
          <reference field="2" count="1" selected="0">
            <x v="19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008">
      <pivotArea dataOnly="0" labelOnly="1" fieldPosition="0">
        <references count="6">
          <reference field="2" count="1" selected="0">
            <x v="20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8007">
      <pivotArea dataOnly="0" labelOnly="1" fieldPosition="0">
        <references count="6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006">
      <pivotArea dataOnly="0" labelOnly="1" fieldPosition="0">
        <references count="6">
          <reference field="2" count="1" selected="0">
            <x v="31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8005">
      <pivotArea dataOnly="0" labelOnly="1" fieldPosition="0">
        <references count="6">
          <reference field="2" count="1" selected="0">
            <x v="5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8004">
      <pivotArea dataOnly="0" labelOnly="1" fieldPosition="0">
        <references count="6">
          <reference field="2" count="1" selected="0">
            <x v="5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8003">
      <pivotArea dataOnly="0" labelOnly="1" fieldPosition="0">
        <references count="6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8002">
      <pivotArea dataOnly="0" labelOnly="1" fieldPosition="0">
        <references count="6">
          <reference field="2" count="1" selected="0">
            <x v="527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8001">
      <pivotArea dataOnly="0" labelOnly="1" fieldPosition="0">
        <references count="7"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9"/>
          </reference>
        </references>
      </pivotArea>
    </format>
    <format dxfId="18000">
      <pivotArea dataOnly="0" labelOnly="1" fieldPosition="0">
        <references count="7">
          <reference field="2" count="1" selected="0">
            <x v="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33"/>
          </reference>
        </references>
      </pivotArea>
    </format>
    <format dxfId="17999">
      <pivotArea dataOnly="0" labelOnly="1" fieldPosition="0">
        <references count="7">
          <reference field="2" count="1" selected="0">
            <x v="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68"/>
          </reference>
        </references>
      </pivotArea>
    </format>
    <format dxfId="17998">
      <pivotArea dataOnly="0" labelOnly="1" fieldPosition="0">
        <references count="7">
          <reference field="2" count="1" selected="0">
            <x v="48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7"/>
          </reference>
          <reference field="8" count="1">
            <x v="19"/>
          </reference>
        </references>
      </pivotArea>
    </format>
    <format dxfId="17997">
      <pivotArea dataOnly="0" labelOnly="1" fieldPosition="0">
        <references count="7">
          <reference field="2" count="1" selected="0">
            <x v="5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2"/>
          </reference>
        </references>
      </pivotArea>
    </format>
    <format dxfId="17996">
      <pivotArea dataOnly="0" labelOnly="1" fieldPosition="0">
        <references count="7">
          <reference field="2" count="1" selected="0">
            <x v="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60"/>
          </reference>
        </references>
      </pivotArea>
    </format>
    <format dxfId="17995">
      <pivotArea dataOnly="0" labelOnly="1" fieldPosition="0">
        <references count="7">
          <reference field="2" count="1" selected="0">
            <x v="1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8"/>
          </reference>
        </references>
      </pivotArea>
    </format>
    <format dxfId="17994">
      <pivotArea dataOnly="0" labelOnly="1" fieldPosition="0">
        <references count="7">
          <reference field="2" count="1" selected="0">
            <x v="19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7993">
      <pivotArea dataOnly="0" labelOnly="1" fieldPosition="0">
        <references count="7">
          <reference field="2" count="1" selected="0">
            <x v="20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68"/>
          </reference>
        </references>
      </pivotArea>
    </format>
    <format dxfId="17992">
      <pivotArea dataOnly="0" labelOnly="1" fieldPosition="0">
        <references count="7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68"/>
          </reference>
        </references>
      </pivotArea>
    </format>
    <format dxfId="17991">
      <pivotArea dataOnly="0" labelOnly="1" fieldPosition="0">
        <references count="7">
          <reference field="2" count="1" selected="0">
            <x v="31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7990">
      <pivotArea dataOnly="0" labelOnly="1" fieldPosition="0">
        <references count="7">
          <reference field="2" count="1" selected="0">
            <x v="494"/>
          </reference>
          <reference field="3" count="1" selected="0">
            <x v="7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0"/>
          </reference>
        </references>
      </pivotArea>
    </format>
    <format dxfId="17989">
      <pivotArea dataOnly="0" labelOnly="1" fieldPosition="0">
        <references count="7">
          <reference field="2" count="1" selected="0">
            <x v="496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7"/>
          </reference>
        </references>
      </pivotArea>
    </format>
    <format dxfId="17988">
      <pivotArea dataOnly="0" labelOnly="1" fieldPosition="0">
        <references count="7">
          <reference field="2" count="1" selected="0">
            <x v="5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9"/>
          </reference>
        </references>
      </pivotArea>
    </format>
    <format dxfId="17987">
      <pivotArea dataOnly="0" labelOnly="1" fieldPosition="0">
        <references count="7">
          <reference field="2" count="1" selected="0">
            <x v="5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33"/>
          </reference>
        </references>
      </pivotArea>
    </format>
    <format dxfId="17986">
      <pivotArea dataOnly="0" labelOnly="1" fieldPosition="0">
        <references count="7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30"/>
          </reference>
        </references>
      </pivotArea>
    </format>
    <format dxfId="17985">
      <pivotArea dataOnly="0" labelOnly="1" fieldPosition="0">
        <references count="7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68"/>
          </reference>
        </references>
      </pivotArea>
    </format>
    <format dxfId="17984">
      <pivotArea dataOnly="0" labelOnly="1" fieldPosition="0">
        <references count="7">
          <reference field="2" count="1" selected="0">
            <x v="527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68"/>
          </reference>
        </references>
      </pivotArea>
    </format>
    <format dxfId="17983">
      <pivotArea dataOnly="0" labelOnly="1" fieldPosition="0">
        <references count="1">
          <reference field="2" count="1">
            <x v="190"/>
          </reference>
        </references>
      </pivotArea>
    </format>
    <format dxfId="17982">
      <pivotArea dataOnly="0" labelOnly="1" fieldPosition="0">
        <references count="1">
          <reference field="2" count="1">
            <x v="494"/>
          </reference>
        </references>
      </pivotArea>
    </format>
    <format dxfId="17981">
      <pivotArea dataOnly="0" labelOnly="1" fieldPosition="0">
        <references count="1">
          <reference field="2" count="1">
            <x v="496"/>
          </reference>
        </references>
      </pivotArea>
    </format>
    <format dxfId="17980">
      <pivotArea dataOnly="0" labelOnly="1" fieldPosition="0">
        <references count="1">
          <reference field="2" count="1">
            <x v="510"/>
          </reference>
        </references>
      </pivotArea>
    </format>
    <format dxfId="17979">
      <pivotArea dataOnly="0" labelOnly="1" fieldPosition="0">
        <references count="2">
          <reference field="2" count="1" selected="0">
            <x v="527"/>
          </reference>
          <reference field="3" count="1">
            <x v="5"/>
          </reference>
        </references>
      </pivotArea>
    </format>
    <format dxfId="17978">
      <pivotArea dataOnly="0" labelOnly="1" fieldPosition="0">
        <references count="2">
          <reference field="2" count="1" selected="0">
            <x v="520"/>
          </reference>
          <reference field="3" count="1">
            <x v="3"/>
          </reference>
        </references>
      </pivotArea>
    </format>
    <format dxfId="17977">
      <pivotArea dataOnly="0" labelOnly="1" fieldPosition="0">
        <references count="2">
          <reference field="2" count="1" selected="0">
            <x v="496"/>
          </reference>
          <reference field="3" count="1">
            <x v="5"/>
          </reference>
        </references>
      </pivotArea>
    </format>
    <format dxfId="17976">
      <pivotArea dataOnly="0" labelOnly="1" fieldPosition="0">
        <references count="2">
          <reference field="2" count="1" selected="0">
            <x v="494"/>
          </reference>
          <reference field="3" count="1">
            <x v="7"/>
          </reference>
        </references>
      </pivotArea>
    </format>
    <format dxfId="17975">
      <pivotArea dataOnly="0" labelOnly="1" fieldPosition="0">
        <references count="2">
          <reference field="2" count="1" selected="0">
            <x v="205"/>
          </reference>
          <reference field="3" count="1">
            <x v="2"/>
          </reference>
        </references>
      </pivotArea>
    </format>
    <format dxfId="17974">
      <pivotArea dataOnly="0" labelOnly="1" fieldPosition="0">
        <references count="2">
          <reference field="2" count="1" selected="0">
            <x v="190"/>
          </reference>
          <reference field="3" count="1">
            <x v="6"/>
          </reference>
        </references>
      </pivotArea>
    </format>
    <format dxfId="17973">
      <pivotArea dataOnly="0" labelOnly="1" fieldPosition="0">
        <references count="2">
          <reference field="2" count="1" selected="0">
            <x v="130"/>
          </reference>
          <reference field="3" count="1">
            <x v="3"/>
          </reference>
        </references>
      </pivotArea>
    </format>
    <format dxfId="17972">
      <pivotArea dataOnly="0" labelOnly="1" fieldPosition="0">
        <references count="2">
          <reference field="2" count="1" selected="0">
            <x v="48"/>
          </reference>
          <reference field="3" count="1">
            <x v="2"/>
          </reference>
        </references>
      </pivotArea>
    </format>
    <format dxfId="17971">
      <pivotArea dataOnly="0" labelOnly="1" fieldPosition="0">
        <references count="2">
          <reference field="2" count="1" selected="0">
            <x v="9"/>
          </reference>
          <reference field="3" count="1">
            <x v="1"/>
          </reference>
        </references>
      </pivotArea>
    </format>
    <format dxfId="17970">
      <pivotArea dataOnly="0" labelOnly="1" fieldPosition="0">
        <references count="2">
          <reference field="2" count="1" selected="0">
            <x v="7"/>
          </reference>
          <reference field="3" count="1">
            <x v="2"/>
          </reference>
        </references>
      </pivotArea>
    </format>
    <format dxfId="17969">
      <pivotArea dataOnly="0" labelOnly="1" fieldPosition="0">
        <references count="6"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7968">
      <pivotArea dataOnly="0" labelOnly="1" fieldPosition="0">
        <references count="6">
          <reference field="2" count="1" selected="0">
            <x v="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17967">
      <pivotArea dataOnly="0" labelOnly="1" fieldPosition="0">
        <references count="6">
          <reference field="2" count="1" selected="0">
            <x v="48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17966">
      <pivotArea dataOnly="0" labelOnly="1" fieldPosition="0">
        <references count="6">
          <reference field="2" count="1" selected="0">
            <x v="5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965">
      <pivotArea dataOnly="0" labelOnly="1" fieldPosition="0">
        <references count="6">
          <reference field="2" count="1" selected="0">
            <x v="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964">
      <pivotArea dataOnly="0" labelOnly="1" fieldPosition="0">
        <references count="6">
          <reference field="2" count="1" selected="0">
            <x v="1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963">
      <pivotArea dataOnly="0" labelOnly="1" fieldPosition="0">
        <references count="6">
          <reference field="2" count="1" selected="0">
            <x v="19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7962">
      <pivotArea dataOnly="0" labelOnly="1" fieldPosition="0">
        <references count="6">
          <reference field="2" count="1" selected="0">
            <x v="20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7961">
      <pivotArea dataOnly="0" labelOnly="1" fieldPosition="0">
        <references count="6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7960">
      <pivotArea dataOnly="0" labelOnly="1" fieldPosition="0">
        <references count="6">
          <reference field="2" count="1" selected="0">
            <x v="31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7959">
      <pivotArea dataOnly="0" labelOnly="1" fieldPosition="0">
        <references count="6">
          <reference field="2" count="1" selected="0">
            <x v="5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7958">
      <pivotArea dataOnly="0" labelOnly="1" fieldPosition="0">
        <references count="6">
          <reference field="2" count="1" selected="0">
            <x v="5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7957">
      <pivotArea dataOnly="0" labelOnly="1" fieldPosition="0">
        <references count="6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956">
      <pivotArea dataOnly="0" labelOnly="1" fieldPosition="0">
        <references count="6">
          <reference field="2" count="1" selected="0">
            <x v="527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7955">
      <pivotArea dataOnly="0" labelOnly="1" fieldPosition="0">
        <references count="5">
          <reference field="2" count="1" selected="0">
            <x v="5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7954">
      <pivotArea dataOnly="0" labelOnly="1" fieldPosition="0">
        <references count="3">
          <reference field="2" count="1" selected="0">
            <x v="527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7953">
      <pivotArea dataOnly="0" labelOnly="1" fieldPosition="0">
        <references count="5">
          <reference field="2" count="1" selected="0">
            <x v="527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7952">
      <pivotArea dataOnly="0" labelOnly="1" fieldPosition="0">
        <references count="3">
          <reference field="2" count="1" selected="0">
            <x v="52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951">
      <pivotArea dataOnly="0" labelOnly="1" fieldPosition="0">
        <references count="3">
          <reference field="2" count="1" selected="0">
            <x v="510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7950">
      <pivotArea dataOnly="0" labelOnly="1" fieldPosition="0">
        <references count="5">
          <reference field="2" count="1" selected="0">
            <x v="494"/>
          </reference>
          <reference field="3" count="1" selected="0">
            <x v="7"/>
          </reference>
          <reference field="4" count="1" selected="0">
            <x v="5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7949">
      <pivotArea dataOnly="0" labelOnly="1" fieldPosition="0">
        <references count="3">
          <reference field="2" count="1" selected="0">
            <x v="494"/>
          </reference>
          <reference field="3" count="1" selected="0">
            <x v="7"/>
          </reference>
          <reference field="4" count="1">
            <x v="5"/>
          </reference>
        </references>
      </pivotArea>
    </format>
    <format dxfId="17948">
      <pivotArea dataOnly="0" labelOnly="1" fieldPosition="0">
        <references count="3">
          <reference field="2" count="1" selected="0">
            <x v="496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7947">
      <pivotArea dataOnly="0" labelOnly="1" fieldPosition="0">
        <references count="5">
          <reference field="2" count="1" selected="0">
            <x v="19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7946">
      <pivotArea dataOnly="0" labelOnly="1" fieldPosition="0">
        <references count="4">
          <reference field="2" count="1" selected="0">
            <x v="190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945">
      <pivotArea dataOnly="0" labelOnly="1" fieldPosition="0">
        <references count="3">
          <reference field="2" count="1" selected="0">
            <x v="190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7944">
      <pivotArea dataOnly="0" labelOnly="1" fieldPosition="0">
        <references count="3">
          <reference field="2" count="1" selected="0">
            <x v="9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943">
      <pivotArea dataOnly="0" labelOnly="1" fieldPosition="0">
        <references count="1">
          <reference field="2" count="17">
            <x v="16"/>
            <x v="35"/>
            <x v="152"/>
            <x v="177"/>
            <x v="210"/>
            <x v="213"/>
            <x v="270"/>
            <x v="290"/>
            <x v="424"/>
            <x v="444"/>
            <x v="448"/>
            <x v="449"/>
            <x v="450"/>
            <x v="458"/>
            <x v="459"/>
            <x v="460"/>
            <x v="499"/>
          </reference>
        </references>
      </pivotArea>
    </format>
    <format dxfId="17942">
      <pivotArea dataOnly="0" labelOnly="1" fieldPosition="0">
        <references count="2">
          <reference field="2" count="1" selected="0">
            <x v="16"/>
          </reference>
          <reference field="3" count="1">
            <x v="7"/>
          </reference>
        </references>
      </pivotArea>
    </format>
    <format dxfId="17941">
      <pivotArea dataOnly="0" labelOnly="1" fieldPosition="0">
        <references count="2">
          <reference field="2" count="1" selected="0">
            <x v="152"/>
          </reference>
          <reference field="3" count="1">
            <x v="3"/>
          </reference>
        </references>
      </pivotArea>
    </format>
    <format dxfId="17940">
      <pivotArea dataOnly="0" labelOnly="1" fieldPosition="0">
        <references count="2">
          <reference field="2" count="1" selected="0">
            <x v="177"/>
          </reference>
          <reference field="3" count="1">
            <x v="8"/>
          </reference>
        </references>
      </pivotArea>
    </format>
    <format dxfId="17939">
      <pivotArea dataOnly="0" labelOnly="1" fieldPosition="0">
        <references count="2">
          <reference field="2" count="1" selected="0">
            <x v="210"/>
          </reference>
          <reference field="3" count="1">
            <x v="5"/>
          </reference>
        </references>
      </pivotArea>
    </format>
    <format dxfId="17938">
      <pivotArea dataOnly="0" labelOnly="1" fieldPosition="0">
        <references count="2">
          <reference field="2" count="1" selected="0">
            <x v="270"/>
          </reference>
          <reference field="3" count="1">
            <x v="7"/>
          </reference>
        </references>
      </pivotArea>
    </format>
    <format dxfId="17937">
      <pivotArea dataOnly="0" labelOnly="1" fieldPosition="0">
        <references count="2">
          <reference field="2" count="1" selected="0">
            <x v="290"/>
          </reference>
          <reference field="3" count="1">
            <x v="5"/>
          </reference>
        </references>
      </pivotArea>
    </format>
    <format dxfId="17936">
      <pivotArea dataOnly="0" labelOnly="1" fieldPosition="0">
        <references count="2">
          <reference field="2" count="1" selected="0">
            <x v="424"/>
          </reference>
          <reference field="3" count="1">
            <x v="7"/>
          </reference>
        </references>
      </pivotArea>
    </format>
    <format dxfId="17935">
      <pivotArea dataOnly="0" labelOnly="1" fieldPosition="0">
        <references count="2">
          <reference field="2" count="1" selected="0">
            <x v="444"/>
          </reference>
          <reference field="3" count="1">
            <x v="5"/>
          </reference>
        </references>
      </pivotArea>
    </format>
    <format dxfId="17934">
      <pivotArea dataOnly="0" labelOnly="1" fieldPosition="0">
        <references count="2">
          <reference field="2" count="1" selected="0">
            <x v="499"/>
          </reference>
          <reference field="3" count="1">
            <x v="2"/>
          </reference>
        </references>
      </pivotArea>
    </format>
    <format dxfId="17933">
      <pivotArea dataOnly="0" labelOnly="1" fieldPosition="0">
        <references count="3">
          <reference field="2" count="1" selected="0">
            <x v="16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7932">
      <pivotArea dataOnly="0" labelOnly="1" fieldPosition="0">
        <references count="3">
          <reference field="2" count="1" selected="0">
            <x v="177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7931">
      <pivotArea dataOnly="0" labelOnly="1" fieldPosition="0">
        <references count="3">
          <reference field="2" count="1" selected="0">
            <x v="210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7930">
      <pivotArea dataOnly="0" labelOnly="1" fieldPosition="0">
        <references count="3">
          <reference field="2" count="1" selected="0">
            <x v="213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17929">
      <pivotArea dataOnly="0" labelOnly="1" fieldPosition="0">
        <references count="3">
          <reference field="2" count="1" selected="0">
            <x v="270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7928">
      <pivotArea dataOnly="0" labelOnly="1" fieldPosition="0">
        <references count="3">
          <reference field="2" count="1" selected="0">
            <x v="290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7927">
      <pivotArea dataOnly="0" labelOnly="1" fieldPosition="0">
        <references count="3">
          <reference field="2" count="1" selected="0">
            <x v="424"/>
          </reference>
          <reference field="3" count="1" selected="0">
            <x v="7"/>
          </reference>
          <reference field="4" count="1">
            <x v="9"/>
          </reference>
        </references>
      </pivotArea>
    </format>
    <format dxfId="17926">
      <pivotArea dataOnly="0" labelOnly="1" fieldPosition="0">
        <references count="3">
          <reference field="2" count="1" selected="0">
            <x v="444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7925">
      <pivotArea dataOnly="0" labelOnly="1" fieldPosition="0">
        <references count="3">
          <reference field="2" count="1" selected="0">
            <x v="450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7924">
      <pivotArea dataOnly="0" labelOnly="1" fieldPosition="0">
        <references count="3">
          <reference field="2" count="1" selected="0">
            <x v="458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7923">
      <pivotArea dataOnly="0" labelOnly="1" fieldPosition="0">
        <references count="3">
          <reference field="2" count="1" selected="0">
            <x v="460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17922">
      <pivotArea dataOnly="0" labelOnly="1" fieldPosition="0">
        <references count="3">
          <reference field="2" count="1" selected="0">
            <x v="4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921">
      <pivotArea dataOnly="0" labelOnly="1" fieldPosition="0">
        <references count="4">
          <reference field="2" count="1" selected="0">
            <x v="16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17920">
      <pivotArea dataOnly="0" labelOnly="1" fieldPosition="0">
        <references count="4">
          <reference field="2" count="1" selected="0">
            <x v="15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919">
      <pivotArea dataOnly="0" labelOnly="1" fieldPosition="0">
        <references count="4">
          <reference field="2" count="1" selected="0">
            <x v="210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"/>
          </reference>
        </references>
      </pivotArea>
    </format>
    <format dxfId="17918">
      <pivotArea dataOnly="0" labelOnly="1" fieldPosition="0">
        <references count="4">
          <reference field="2" count="1" selected="0">
            <x v="213"/>
          </reference>
          <reference field="3" count="1" selected="0">
            <x v="5"/>
          </reference>
          <reference field="4" count="1" selected="0">
            <x v="4"/>
          </reference>
          <reference field="5" count="1">
            <x v="4"/>
          </reference>
        </references>
      </pivotArea>
    </format>
    <format dxfId="17917">
      <pivotArea dataOnly="0" labelOnly="1" fieldPosition="0">
        <references count="4">
          <reference field="2" count="1" selected="0">
            <x v="270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17916">
      <pivotArea dataOnly="0" labelOnly="1" fieldPosition="0">
        <references count="4">
          <reference field="2" count="1" selected="0">
            <x v="290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3"/>
          </reference>
        </references>
      </pivotArea>
    </format>
    <format dxfId="17915">
      <pivotArea dataOnly="0" labelOnly="1" fieldPosition="0">
        <references count="4">
          <reference field="2" count="1" selected="0">
            <x v="424"/>
          </reference>
          <reference field="3" count="1" selected="0">
            <x v="7"/>
          </reference>
          <reference field="4" count="1" selected="0">
            <x v="9"/>
          </reference>
          <reference field="5" count="1">
            <x v="1"/>
          </reference>
        </references>
      </pivotArea>
    </format>
    <format dxfId="17914">
      <pivotArea dataOnly="0" labelOnly="1" fieldPosition="0">
        <references count="4">
          <reference field="2" count="1" selected="0">
            <x v="444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3"/>
          </reference>
        </references>
      </pivotArea>
    </format>
    <format dxfId="17913">
      <pivotArea dataOnly="0" labelOnly="1" fieldPosition="0">
        <references count="4">
          <reference field="2" count="1" selected="0">
            <x v="449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1"/>
          </reference>
        </references>
      </pivotArea>
    </format>
    <format dxfId="17912">
      <pivotArea dataOnly="0" labelOnly="1" fieldPosition="0">
        <references count="4">
          <reference field="2" count="1" selected="0">
            <x v="450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17911">
      <pivotArea dataOnly="0" labelOnly="1" fieldPosition="0">
        <references count="4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3"/>
          </reference>
        </references>
      </pivotArea>
    </format>
    <format dxfId="17910">
      <pivotArea dataOnly="0" labelOnly="1" fieldPosition="0">
        <references count="4">
          <reference field="2" count="1" selected="0">
            <x v="459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4"/>
          </reference>
        </references>
      </pivotArea>
    </format>
    <format dxfId="17909">
      <pivotArea dataOnly="0" labelOnly="1" fieldPosition="0">
        <references count="4">
          <reference field="2" count="1" selected="0">
            <x v="460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7908">
      <pivotArea dataOnly="0" labelOnly="1" fieldPosition="0">
        <references count="4">
          <reference field="2" count="1" selected="0">
            <x v="4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907">
      <pivotArea dataOnly="0" labelOnly="1" fieldPosition="0">
        <references count="5">
          <reference field="2" count="1" selected="0">
            <x v="16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17906">
      <pivotArea dataOnly="0" labelOnly="1" fieldPosition="0">
        <references count="5">
          <reference field="2" count="1" selected="0">
            <x v="17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5"/>
          </reference>
          <reference field="6" count="1">
            <x v="8"/>
          </reference>
        </references>
      </pivotArea>
    </format>
    <format dxfId="17905">
      <pivotArea dataOnly="0" labelOnly="1" fieldPosition="0">
        <references count="5">
          <reference field="2" count="1" selected="0">
            <x v="2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7904">
      <pivotArea dataOnly="0" labelOnly="1" fieldPosition="0">
        <references count="5">
          <reference field="2" count="1" selected="0">
            <x v="4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17903">
      <pivotArea dataOnly="0" labelOnly="1" fieldPosition="0">
        <references count="6">
          <reference field="2" count="1" selected="0">
            <x v="16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7902">
      <pivotArea dataOnly="0" labelOnly="1" fieldPosition="0">
        <references count="6">
          <reference field="2" count="1" selected="0">
            <x v="3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7901">
      <pivotArea dataOnly="0" labelOnly="1" fieldPosition="0">
        <references count="6">
          <reference field="2" count="1" selected="0">
            <x v="1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7900">
      <pivotArea dataOnly="0" labelOnly="1" fieldPosition="0">
        <references count="6">
          <reference field="2" count="1" selected="0">
            <x v="17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8"/>
          </reference>
          <reference field="7" count="1">
            <x v="8"/>
          </reference>
        </references>
      </pivotArea>
    </format>
    <format dxfId="17899">
      <pivotArea dataOnly="0" labelOnly="1" fieldPosition="0">
        <references count="6">
          <reference field="2" count="1" selected="0">
            <x v="2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7898">
      <pivotArea dataOnly="0" labelOnly="1" fieldPosition="0">
        <references count="6">
          <reference field="2" count="1" selected="0">
            <x v="424"/>
          </reference>
          <reference field="3" count="1" selected="0">
            <x v="7"/>
          </reference>
          <reference field="4" count="1" selected="0">
            <x v="9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17897">
      <pivotArea dataOnly="0" labelOnly="1" fieldPosition="0">
        <references count="6">
          <reference field="2" count="1" selected="0">
            <x v="444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7896">
      <pivotArea dataOnly="0" labelOnly="1" fieldPosition="0">
        <references count="6">
          <reference field="2" count="1" selected="0">
            <x v="4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6"/>
          </reference>
        </references>
      </pivotArea>
    </format>
    <format dxfId="17895">
      <pivotArea dataOnly="0" labelOnly="1" fieldPosition="0">
        <references count="7">
          <reference field="2" count="1" selected="0">
            <x v="16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7894">
      <pivotArea dataOnly="0" labelOnly="1" fieldPosition="0">
        <references count="7">
          <reference field="2" count="1" selected="0">
            <x v="3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7893">
      <pivotArea dataOnly="0" labelOnly="1" fieldPosition="0">
        <references count="7">
          <reference field="2" count="1" selected="0">
            <x v="1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"/>
          </reference>
        </references>
      </pivotArea>
    </format>
    <format dxfId="17892">
      <pivotArea dataOnly="0" labelOnly="1" fieldPosition="0">
        <references count="7">
          <reference field="2" count="1" selected="0">
            <x v="17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8"/>
          </reference>
          <reference field="7" count="1" selected="0">
            <x v="8"/>
          </reference>
          <reference field="8" count="1">
            <x v="56"/>
          </reference>
        </references>
      </pivotArea>
    </format>
    <format dxfId="17891">
      <pivotArea dataOnly="0" labelOnly="1" fieldPosition="0">
        <references count="7">
          <reference field="2" count="1" selected="0">
            <x v="2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33"/>
          </reference>
        </references>
      </pivotArea>
    </format>
    <format dxfId="17890">
      <pivotArea dataOnly="0" labelOnly="1" fieldPosition="0">
        <references count="7">
          <reference field="2" count="1" selected="0">
            <x v="213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7889">
      <pivotArea dataOnly="0" labelOnly="1" fieldPosition="0">
        <references count="7">
          <reference field="2" count="1" selected="0">
            <x v="270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7888">
      <pivotArea dataOnly="0" labelOnly="1" fieldPosition="0">
        <references count="7">
          <reference field="2" count="1" selected="0">
            <x v="29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7887">
      <pivotArea dataOnly="0" labelOnly="1" fieldPosition="0">
        <references count="7">
          <reference field="2" count="1" selected="0">
            <x v="424"/>
          </reference>
          <reference field="3" count="1" selected="0">
            <x v="7"/>
          </reference>
          <reference field="4" count="1" selected="0">
            <x v="9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19"/>
          </reference>
        </references>
      </pivotArea>
    </format>
    <format dxfId="17886">
      <pivotArea dataOnly="0" labelOnly="1" fieldPosition="0">
        <references count="7">
          <reference field="2" count="1" selected="0">
            <x v="444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7885">
      <pivotArea dataOnly="0" labelOnly="1" fieldPosition="0">
        <references count="7">
          <reference field="2" count="1" selected="0">
            <x v="44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63"/>
          </reference>
        </references>
      </pivotArea>
    </format>
    <format dxfId="17884">
      <pivotArea dataOnly="0" labelOnly="1" fieldPosition="0">
        <references count="7">
          <reference field="2" count="1" selected="0">
            <x v="449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75"/>
          </reference>
        </references>
      </pivotArea>
    </format>
    <format dxfId="17883">
      <pivotArea dataOnly="0" labelOnly="1" fieldPosition="0">
        <references count="7">
          <reference field="2" count="1" selected="0">
            <x v="450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7882">
      <pivotArea dataOnly="0" labelOnly="1" fieldPosition="0">
        <references count="7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28"/>
          </reference>
        </references>
      </pivotArea>
    </format>
    <format dxfId="17881">
      <pivotArea dataOnly="0" labelOnly="1" fieldPosition="0">
        <references count="7">
          <reference field="2" count="1" selected="0">
            <x v="459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47"/>
          </reference>
        </references>
      </pivotArea>
    </format>
    <format dxfId="17880">
      <pivotArea dataOnly="0" labelOnly="1" fieldPosition="0">
        <references count="7">
          <reference field="2" count="1" selected="0">
            <x v="460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65"/>
          </reference>
        </references>
      </pivotArea>
    </format>
    <format dxfId="17879">
      <pivotArea dataOnly="0" labelOnly="1" fieldPosition="0">
        <references count="7">
          <reference field="2" count="1" selected="0">
            <x v="4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6"/>
          </reference>
          <reference field="8" count="1">
            <x v="39"/>
          </reference>
        </references>
      </pivotArea>
    </format>
    <format dxfId="17878">
      <pivotArea dataOnly="0" labelOnly="1" fieldPosition="0">
        <references count="1">
          <reference field="2" count="1">
            <x v="177"/>
          </reference>
        </references>
      </pivotArea>
    </format>
    <format dxfId="17877">
      <pivotArea dataOnly="0" labelOnly="1" fieldPosition="0">
        <references count="1">
          <reference field="2" count="1">
            <x v="210"/>
          </reference>
        </references>
      </pivotArea>
    </format>
    <format dxfId="17876">
      <pivotArea dataOnly="0" labelOnly="1" fieldPosition="0">
        <references count="1">
          <reference field="2" count="1">
            <x v="213"/>
          </reference>
        </references>
      </pivotArea>
    </format>
    <format dxfId="17875">
      <pivotArea dataOnly="0" labelOnly="1" fieldPosition="0">
        <references count="1">
          <reference field="2" count="1">
            <x v="290"/>
          </reference>
        </references>
      </pivotArea>
    </format>
    <format dxfId="17874">
      <pivotArea dataOnly="0" labelOnly="1" fieldPosition="0">
        <references count="1">
          <reference field="2" count="1">
            <x v="424"/>
          </reference>
        </references>
      </pivotArea>
    </format>
    <format dxfId="17873">
      <pivotArea dataOnly="0" labelOnly="1" fieldPosition="0">
        <references count="1">
          <reference field="2" count="1">
            <x v="448"/>
          </reference>
        </references>
      </pivotArea>
    </format>
    <format dxfId="17872">
      <pivotArea dataOnly="0" labelOnly="1" fieldPosition="0">
        <references count="1">
          <reference field="2" count="1">
            <x v="449"/>
          </reference>
        </references>
      </pivotArea>
    </format>
    <format dxfId="17871">
      <pivotArea dataOnly="0" labelOnly="1" fieldPosition="0">
        <references count="1">
          <reference field="2" count="1">
            <x v="499"/>
          </reference>
        </references>
      </pivotArea>
    </format>
    <format dxfId="17870">
      <pivotArea dataOnly="0" labelOnly="1" fieldPosition="0">
        <references count="2">
          <reference field="2" count="1" selected="0">
            <x v="499"/>
          </reference>
          <reference field="3" count="1">
            <x v="2"/>
          </reference>
        </references>
      </pivotArea>
    </format>
    <format dxfId="17869">
      <pivotArea dataOnly="0" labelOnly="1" fieldPosition="0">
        <references count="2">
          <reference field="2" count="1" selected="0">
            <x v="444"/>
          </reference>
          <reference field="3" count="1">
            <x v="5"/>
          </reference>
        </references>
      </pivotArea>
    </format>
    <format dxfId="17868">
      <pivotArea dataOnly="0" labelOnly="1" fieldPosition="0">
        <references count="2">
          <reference field="2" count="1" selected="0">
            <x v="152"/>
          </reference>
          <reference field="3" count="1">
            <x v="3"/>
          </reference>
        </references>
      </pivotArea>
    </format>
    <format dxfId="17867">
      <pivotArea dataOnly="0" labelOnly="1" fieldPosition="0">
        <references count="3">
          <reference field="2" count="1" selected="0">
            <x v="16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7866">
      <pivotArea dataOnly="0" labelOnly="1" fieldPosition="0">
        <references count="3">
          <reference field="2" count="1" selected="0">
            <x v="177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7865">
      <pivotArea dataOnly="0" labelOnly="1" fieldPosition="0">
        <references count="3">
          <reference field="2" count="1" selected="0">
            <x v="210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7864">
      <pivotArea dataOnly="0" labelOnly="1" fieldPosition="0">
        <references count="3">
          <reference field="2" count="1" selected="0">
            <x v="213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17863">
      <pivotArea dataOnly="0" labelOnly="1" fieldPosition="0">
        <references count="3">
          <reference field="2" count="1" selected="0">
            <x v="270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7862">
      <pivotArea dataOnly="0" labelOnly="1" fieldPosition="0">
        <references count="3">
          <reference field="2" count="1" selected="0">
            <x v="290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7861">
      <pivotArea dataOnly="0" labelOnly="1" fieldPosition="0">
        <references count="3">
          <reference field="2" count="1" selected="0">
            <x v="424"/>
          </reference>
          <reference field="3" count="1" selected="0">
            <x v="7"/>
          </reference>
          <reference field="4" count="1">
            <x v="9"/>
          </reference>
        </references>
      </pivotArea>
    </format>
    <format dxfId="17860">
      <pivotArea dataOnly="0" labelOnly="1" fieldPosition="0">
        <references count="3">
          <reference field="2" count="1" selected="0">
            <x v="444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7859">
      <pivotArea dataOnly="0" labelOnly="1" fieldPosition="0">
        <references count="3">
          <reference field="2" count="1" selected="0">
            <x v="450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7858">
      <pivotArea dataOnly="0" labelOnly="1" fieldPosition="0">
        <references count="3">
          <reference field="2" count="1" selected="0">
            <x v="458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7857">
      <pivotArea dataOnly="0" labelOnly="1" fieldPosition="0">
        <references count="3">
          <reference field="2" count="1" selected="0">
            <x v="4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856">
      <pivotArea dataOnly="0" labelOnly="1" fieldPosition="0">
        <references count="5">
          <reference field="2" count="1" selected="0">
            <x v="4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17855">
      <pivotArea dataOnly="0" labelOnly="1" fieldPosition="0">
        <references count="5">
          <reference field="2" count="1" selected="0">
            <x v="2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7854">
      <pivotArea dataOnly="0" labelOnly="1" fieldPosition="0">
        <references count="5">
          <reference field="2" count="1" selected="0">
            <x v="17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5"/>
          </reference>
          <reference field="6" count="1">
            <x v="8"/>
          </reference>
        </references>
      </pivotArea>
    </format>
    <format dxfId="17853">
      <pivotArea dataOnly="0" labelOnly="1" fieldPosition="0">
        <references count="5">
          <reference field="2" count="1" selected="0">
            <x v="16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17852">
      <pivotArea dataOnly="0" labelOnly="1" fieldPosition="0">
        <references count="6">
          <reference field="2" count="1" selected="0">
            <x v="16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7851">
      <pivotArea dataOnly="0" labelOnly="1" fieldPosition="0">
        <references count="6">
          <reference field="2" count="1" selected="0">
            <x v="3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7850">
      <pivotArea dataOnly="0" labelOnly="1" fieldPosition="0">
        <references count="6">
          <reference field="2" count="1" selected="0">
            <x v="1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7849">
      <pivotArea dataOnly="0" labelOnly="1" fieldPosition="0">
        <references count="6">
          <reference field="2" count="1" selected="0">
            <x v="17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8"/>
          </reference>
          <reference field="7" count="1">
            <x v="8"/>
          </reference>
        </references>
      </pivotArea>
    </format>
    <format dxfId="17848">
      <pivotArea dataOnly="0" labelOnly="1" fieldPosition="0">
        <references count="6">
          <reference field="2" count="1" selected="0">
            <x v="424"/>
          </reference>
          <reference field="3" count="1" selected="0">
            <x v="7"/>
          </reference>
          <reference field="4" count="1" selected="0">
            <x v="9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17847">
      <pivotArea dataOnly="0" labelOnly="1" fieldPosition="0">
        <references count="6">
          <reference field="2" count="1" selected="0">
            <x v="4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6"/>
          </reference>
        </references>
      </pivotArea>
    </format>
    <format dxfId="17846">
      <pivotArea dataOnly="0" labelOnly="1" fieldPosition="0">
        <references count="1">
          <reference field="2" count="9">
            <x v="46"/>
            <x v="60"/>
            <x v="71"/>
            <x v="76"/>
            <x v="129"/>
            <x v="144"/>
            <x v="148"/>
            <x v="264"/>
            <x v="319"/>
          </reference>
        </references>
      </pivotArea>
    </format>
    <format dxfId="17845">
      <pivotArea dataOnly="0" labelOnly="1" fieldPosition="0">
        <references count="2">
          <reference field="2" count="1" selected="0">
            <x v="46"/>
          </reference>
          <reference field="3" count="1">
            <x v="2"/>
          </reference>
        </references>
      </pivotArea>
    </format>
    <format dxfId="17844">
      <pivotArea dataOnly="0" labelOnly="1" fieldPosition="0">
        <references count="2">
          <reference field="2" count="1" selected="0">
            <x v="60"/>
          </reference>
          <reference field="3" count="1">
            <x v="1"/>
          </reference>
        </references>
      </pivotArea>
    </format>
    <format dxfId="17843">
      <pivotArea dataOnly="0" labelOnly="1" fieldPosition="0">
        <references count="2">
          <reference field="2" count="1" selected="0">
            <x v="71"/>
          </reference>
          <reference field="3" count="1">
            <x v="8"/>
          </reference>
        </references>
      </pivotArea>
    </format>
    <format dxfId="17842">
      <pivotArea dataOnly="0" labelOnly="1" fieldPosition="0">
        <references count="2">
          <reference field="2" count="1" selected="0">
            <x v="76"/>
          </reference>
          <reference field="3" count="1">
            <x v="3"/>
          </reference>
        </references>
      </pivotArea>
    </format>
    <format dxfId="17841">
      <pivotArea dataOnly="0" labelOnly="1" fieldPosition="0">
        <references count="2">
          <reference field="2" count="1" selected="0">
            <x v="129"/>
          </reference>
          <reference field="3" count="1">
            <x v="2"/>
          </reference>
        </references>
      </pivotArea>
    </format>
    <format dxfId="17840">
      <pivotArea dataOnly="0" labelOnly="1" fieldPosition="0">
        <references count="2">
          <reference field="2" count="1" selected="0">
            <x v="144"/>
          </reference>
          <reference field="3" count="1">
            <x v="3"/>
          </reference>
        </references>
      </pivotArea>
    </format>
    <format dxfId="17839">
      <pivotArea dataOnly="0" labelOnly="1" fieldPosition="0">
        <references count="2">
          <reference field="2" count="1" selected="0">
            <x v="148"/>
          </reference>
          <reference field="3" count="1">
            <x v="1"/>
          </reference>
        </references>
      </pivotArea>
    </format>
    <format dxfId="17838">
      <pivotArea dataOnly="0" labelOnly="1" fieldPosition="0">
        <references count="2">
          <reference field="2" count="1" selected="0">
            <x v="264"/>
          </reference>
          <reference field="3" count="1">
            <x v="3"/>
          </reference>
        </references>
      </pivotArea>
    </format>
    <format dxfId="17837">
      <pivotArea dataOnly="0" labelOnly="1" fieldPosition="0">
        <references count="2">
          <reference field="2" count="1" selected="0">
            <x v="319"/>
          </reference>
          <reference field="3" count="1">
            <x v="1"/>
          </reference>
        </references>
      </pivotArea>
    </format>
    <format dxfId="17836">
      <pivotArea dataOnly="0" labelOnly="1" fieldPosition="0">
        <references count="3">
          <reference field="2" count="1" selected="0">
            <x v="4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835">
      <pivotArea dataOnly="0" labelOnly="1" fieldPosition="0">
        <references count="3">
          <reference field="2" count="1" selected="0">
            <x v="71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7834">
      <pivotArea dataOnly="0" labelOnly="1" fieldPosition="0">
        <references count="3">
          <reference field="2" count="1" selected="0">
            <x v="7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7833">
      <pivotArea dataOnly="0" labelOnly="1" fieldPosition="0">
        <references count="3">
          <reference field="2" count="1" selected="0">
            <x v="129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17832">
      <pivotArea dataOnly="0" labelOnly="1" fieldPosition="0">
        <references count="3">
          <reference field="2" count="1" selected="0">
            <x v="144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7831">
      <pivotArea dataOnly="0" labelOnly="1" fieldPosition="0">
        <references count="3">
          <reference field="2" count="1" selected="0">
            <x v="264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7830">
      <pivotArea dataOnly="0" labelOnly="1" fieldPosition="0">
        <references count="3">
          <reference field="2" count="1" selected="0">
            <x v="31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7829">
      <pivotArea dataOnly="0" labelOnly="1" fieldPosition="0">
        <references count="4">
          <reference field="2" count="1" selected="0">
            <x v="4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7828">
      <pivotArea dataOnly="0" labelOnly="1" fieldPosition="0">
        <references count="4">
          <reference field="2" count="1" selected="0">
            <x v="6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7827">
      <pivotArea dataOnly="0" labelOnly="1" fieldPosition="0">
        <references count="4">
          <reference field="2" count="1" selected="0">
            <x v="71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7826">
      <pivotArea dataOnly="0" labelOnly="1" fieldPosition="0">
        <references count="4">
          <reference field="2" count="1" selected="0">
            <x v="7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7825">
      <pivotArea dataOnly="0" labelOnly="1" fieldPosition="0">
        <references count="4">
          <reference field="2" count="1" selected="0">
            <x v="129"/>
          </reference>
          <reference field="3" count="1" selected="0">
            <x v="2"/>
          </reference>
          <reference field="4" count="1" selected="0">
            <x v="4"/>
          </reference>
          <reference field="5" count="1">
            <x v="3"/>
          </reference>
        </references>
      </pivotArea>
    </format>
    <format dxfId="17824">
      <pivotArea dataOnly="0" labelOnly="1" fieldPosition="0">
        <references count="4">
          <reference field="2" count="1" selected="0">
            <x v="14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7823">
      <pivotArea dataOnly="0" labelOnly="1" fieldPosition="0">
        <references count="4">
          <reference field="2" count="1" selected="0">
            <x v="148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7822">
      <pivotArea dataOnly="0" labelOnly="1" fieldPosition="0">
        <references count="4">
          <reference field="2" count="1" selected="0">
            <x v="264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11"/>
          </reference>
        </references>
      </pivotArea>
    </format>
    <format dxfId="17821">
      <pivotArea dataOnly="0" labelOnly="1" fieldPosition="0">
        <references count="4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7820">
      <pivotArea dataOnly="0" labelOnly="1" fieldPosition="0">
        <references count="5">
          <reference field="2" count="1" selected="0">
            <x v="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7819">
      <pivotArea dataOnly="0" labelOnly="1" fieldPosition="0">
        <references count="5">
          <reference field="2" count="1" selected="0">
            <x v="6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7818">
      <pivotArea dataOnly="0" labelOnly="1" fieldPosition="0">
        <references count="5">
          <reference field="2" count="1" selected="0">
            <x v="7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8"/>
          </reference>
        </references>
      </pivotArea>
    </format>
    <format dxfId="17817">
      <pivotArea dataOnly="0" labelOnly="1" fieldPosition="0">
        <references count="5">
          <reference field="2" count="1" selected="0">
            <x v="7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7816">
      <pivotArea dataOnly="0" labelOnly="1" fieldPosition="0">
        <references count="5">
          <reference field="2" count="1" selected="0">
            <x v="26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17815">
      <pivotArea dataOnly="0" labelOnly="1" fieldPosition="0">
        <references count="5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17814">
      <pivotArea dataOnly="0" labelOnly="1" fieldPosition="0">
        <references count="6">
          <reference field="2" count="1" selected="0">
            <x v="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7813">
      <pivotArea dataOnly="0" labelOnly="1" fieldPosition="0">
        <references count="6">
          <reference field="2" count="1" selected="0">
            <x v="6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6"/>
          </reference>
        </references>
      </pivotArea>
    </format>
    <format dxfId="17812">
      <pivotArea dataOnly="0" labelOnly="1" fieldPosition="0">
        <references count="6">
          <reference field="2" count="1" selected="0">
            <x v="7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8"/>
          </reference>
          <reference field="7" count="1">
            <x v="12"/>
          </reference>
        </references>
      </pivotArea>
    </format>
    <format dxfId="17811">
      <pivotArea dataOnly="0" labelOnly="1" fieldPosition="0">
        <references count="6">
          <reference field="2" count="1" selected="0">
            <x v="7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7810">
      <pivotArea dataOnly="0" labelOnly="1" fieldPosition="0">
        <references count="6">
          <reference field="2" count="1" selected="0">
            <x v="129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7809">
      <pivotArea dataOnly="0" labelOnly="1" fieldPosition="0">
        <references count="6">
          <reference field="2" count="1" selected="0">
            <x v="14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808">
      <pivotArea dataOnly="0" labelOnly="1" fieldPosition="0">
        <references count="6">
          <reference field="2" count="1" selected="0">
            <x v="14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807">
      <pivotArea dataOnly="0" labelOnly="1" fieldPosition="0">
        <references count="6">
          <reference field="2" count="1" selected="0">
            <x v="26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17806">
      <pivotArea dataOnly="0" labelOnly="1" fieldPosition="0">
        <references count="6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805">
      <pivotArea dataOnly="0" labelOnly="1" fieldPosition="0">
        <references count="7">
          <reference field="2" count="1" selected="0">
            <x v="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17804">
      <pivotArea dataOnly="0" labelOnly="1" fieldPosition="0">
        <references count="7">
          <reference field="2" count="1" selected="0">
            <x v="6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6"/>
          </reference>
          <reference field="8" count="1">
            <x v="19"/>
          </reference>
        </references>
      </pivotArea>
    </format>
    <format dxfId="17803">
      <pivotArea dataOnly="0" labelOnly="1" fieldPosition="0">
        <references count="7">
          <reference field="2" count="1" selected="0">
            <x v="7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8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17802">
      <pivotArea dataOnly="0" labelOnly="1" fieldPosition="0">
        <references count="7">
          <reference field="2" count="1" selected="0">
            <x v="7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56"/>
          </reference>
        </references>
      </pivotArea>
    </format>
    <format dxfId="17801">
      <pivotArea dataOnly="0" labelOnly="1" fieldPosition="0">
        <references count="7">
          <reference field="2" count="1" selected="0">
            <x v="129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19"/>
          </reference>
        </references>
      </pivotArea>
    </format>
    <format dxfId="17800">
      <pivotArea dataOnly="0" labelOnly="1" fieldPosition="0">
        <references count="7">
          <reference field="2" count="1" selected="0">
            <x v="14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56"/>
          </reference>
        </references>
      </pivotArea>
    </format>
    <format dxfId="17799">
      <pivotArea dataOnly="0" labelOnly="1" fieldPosition="0">
        <references count="7">
          <reference field="2" count="1" selected="0">
            <x v="14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17798">
      <pivotArea dataOnly="0" labelOnly="1" fieldPosition="0">
        <references count="7">
          <reference field="2" count="1" selected="0">
            <x v="26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17797">
      <pivotArea dataOnly="0" labelOnly="1" fieldPosition="0">
        <references count="7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6"/>
          </reference>
        </references>
      </pivotArea>
    </format>
    <format dxfId="17796">
      <pivotArea dataOnly="0" labelOnly="1" fieldPosition="0">
        <references count="1">
          <reference field="2" count="1">
            <x v="46"/>
          </reference>
        </references>
      </pivotArea>
    </format>
    <format dxfId="17795">
      <pivotArea dataOnly="0" labelOnly="1" fieldPosition="0">
        <references count="1">
          <reference field="2" count="1">
            <x v="60"/>
          </reference>
        </references>
      </pivotArea>
    </format>
    <format dxfId="17794">
      <pivotArea dataOnly="0" labelOnly="1" fieldPosition="0">
        <references count="1">
          <reference field="2" count="1">
            <x v="71"/>
          </reference>
        </references>
      </pivotArea>
    </format>
    <format dxfId="17793">
      <pivotArea dataOnly="0" labelOnly="1" fieldPosition="0">
        <references count="1">
          <reference field="2" count="1">
            <x v="76"/>
          </reference>
        </references>
      </pivotArea>
    </format>
    <format dxfId="17792">
      <pivotArea dataOnly="0" labelOnly="1" fieldPosition="0">
        <references count="1">
          <reference field="2" count="1">
            <x v="129"/>
          </reference>
        </references>
      </pivotArea>
    </format>
    <format dxfId="17791">
      <pivotArea dataOnly="0" labelOnly="1" fieldPosition="0">
        <references count="1">
          <reference field="2" count="1">
            <x v="144"/>
          </reference>
        </references>
      </pivotArea>
    </format>
    <format dxfId="17790">
      <pivotArea dataOnly="0" labelOnly="1" fieldPosition="0">
        <references count="1">
          <reference field="2" count="1">
            <x v="264"/>
          </reference>
        </references>
      </pivotArea>
    </format>
    <format dxfId="17789">
      <pivotArea dataOnly="0" labelOnly="1" fieldPosition="0">
        <references count="2">
          <reference field="2" count="1" selected="0">
            <x v="319"/>
          </reference>
          <reference field="3" count="1">
            <x v="1"/>
          </reference>
        </references>
      </pivotArea>
    </format>
    <format dxfId="17788">
      <pivotArea dataOnly="0" labelOnly="1" fieldPosition="0">
        <references count="2">
          <reference field="2" count="1" selected="0">
            <x v="264"/>
          </reference>
          <reference field="3" count="1">
            <x v="3"/>
          </reference>
        </references>
      </pivotArea>
    </format>
    <format dxfId="17787">
      <pivotArea dataOnly="0" labelOnly="1" fieldPosition="0">
        <references count="2">
          <reference field="2" count="1" selected="0">
            <x v="148"/>
          </reference>
          <reference field="3" count="1">
            <x v="1"/>
          </reference>
        </references>
      </pivotArea>
    </format>
    <format dxfId="17786">
      <pivotArea dataOnly="0" labelOnly="1" fieldPosition="0">
        <references count="2">
          <reference field="2" count="1" selected="0">
            <x v="144"/>
          </reference>
          <reference field="3" count="1">
            <x v="3"/>
          </reference>
        </references>
      </pivotArea>
    </format>
    <format dxfId="17785">
      <pivotArea dataOnly="0" labelOnly="1" fieldPosition="0">
        <references count="2">
          <reference field="2" count="1" selected="0">
            <x v="129"/>
          </reference>
          <reference field="3" count="1">
            <x v="2"/>
          </reference>
        </references>
      </pivotArea>
    </format>
    <format dxfId="17784">
      <pivotArea dataOnly="0" labelOnly="1" fieldPosition="0">
        <references count="2">
          <reference field="2" count="1" selected="0">
            <x v="76"/>
          </reference>
          <reference field="3" count="1">
            <x v="3"/>
          </reference>
        </references>
      </pivotArea>
    </format>
    <format dxfId="17783">
      <pivotArea dataOnly="0" labelOnly="1" fieldPosition="0">
        <references count="2">
          <reference field="2" count="1" selected="0">
            <x v="60"/>
          </reference>
          <reference field="3" count="1">
            <x v="1"/>
          </reference>
        </references>
      </pivotArea>
    </format>
    <format dxfId="17782">
      <pivotArea dataOnly="0" labelOnly="1" fieldPosition="0">
        <references count="2">
          <reference field="2" count="1" selected="0">
            <x v="46"/>
          </reference>
          <reference field="3" count="1">
            <x v="2"/>
          </reference>
        </references>
      </pivotArea>
    </format>
    <format dxfId="17781">
      <pivotArea dataOnly="0" labelOnly="1" fieldPosition="0">
        <references count="3">
          <reference field="2" count="1" selected="0">
            <x v="4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780">
      <pivotArea dataOnly="0" labelOnly="1" fieldPosition="0">
        <references count="3">
          <reference field="2" count="1" selected="0">
            <x v="71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7779">
      <pivotArea dataOnly="0" labelOnly="1" fieldPosition="0">
        <references count="3">
          <reference field="2" count="1" selected="0">
            <x v="129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17778">
      <pivotArea dataOnly="0" labelOnly="1" fieldPosition="0">
        <references count="3">
          <reference field="2" count="1" selected="0">
            <x v="264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7777">
      <pivotArea dataOnly="0" labelOnly="1" fieldPosition="0">
        <references count="5">
          <reference field="2" count="1" selected="0">
            <x v="7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8"/>
          </reference>
        </references>
      </pivotArea>
    </format>
    <format dxfId="17776">
      <pivotArea dataOnly="0" labelOnly="1" fieldPosition="0">
        <references count="5">
          <reference field="2" count="1" selected="0">
            <x v="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7775">
      <pivotArea dataOnly="0" labelOnly="1" fieldPosition="0">
        <references count="6">
          <reference field="2" count="1" selected="0">
            <x v="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7774">
      <pivotArea dataOnly="0" labelOnly="1" fieldPosition="0">
        <references count="6">
          <reference field="2" count="1" selected="0">
            <x v="6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6"/>
          </reference>
        </references>
      </pivotArea>
    </format>
    <format dxfId="17773">
      <pivotArea dataOnly="0" labelOnly="1" fieldPosition="0">
        <references count="6">
          <reference field="2" count="1" selected="0">
            <x v="7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8"/>
          </reference>
          <reference field="7" count="1">
            <x v="12"/>
          </reference>
        </references>
      </pivotArea>
    </format>
    <format dxfId="17772">
      <pivotArea dataOnly="0" labelOnly="1" fieldPosition="0">
        <references count="6">
          <reference field="2" count="1" selected="0">
            <x v="7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7771">
      <pivotArea dataOnly="0" labelOnly="1" fieldPosition="0">
        <references count="6">
          <reference field="2" count="1" selected="0">
            <x v="129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7770">
      <pivotArea dataOnly="0" labelOnly="1" fieldPosition="0">
        <references count="6">
          <reference field="2" count="1" selected="0">
            <x v="14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769">
      <pivotArea dataOnly="0" labelOnly="1" fieldPosition="0">
        <references count="6">
          <reference field="2" count="1" selected="0">
            <x v="14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768">
      <pivotArea dataOnly="0" labelOnly="1" fieldPosition="0">
        <references count="6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767">
      <pivotArea dataOnly="0" labelOnly="1" fieldPosition="0">
        <references count="1">
          <reference field="2" count="50">
            <x v="10"/>
            <x v="11"/>
            <x v="22"/>
            <x v="57"/>
            <x v="78"/>
            <x v="92"/>
            <x v="104"/>
            <x v="107"/>
            <x v="142"/>
            <x v="173"/>
            <x v="191"/>
            <x v="195"/>
            <x v="202"/>
            <x v="230"/>
            <x v="233"/>
            <x v="234"/>
            <x v="235"/>
            <x v="236"/>
            <x v="237"/>
            <x v="238"/>
            <x v="239"/>
            <x v="240"/>
            <x v="241"/>
            <x v="242"/>
            <x v="254"/>
            <x v="282"/>
            <x v="294"/>
            <x v="305"/>
            <x v="324"/>
            <x v="326"/>
            <x v="327"/>
            <x v="328"/>
            <x v="339"/>
            <x v="342"/>
            <x v="343"/>
            <x v="344"/>
            <x v="345"/>
            <x v="346"/>
            <x v="350"/>
            <x v="351"/>
            <x v="352"/>
            <x v="355"/>
            <x v="358"/>
            <x v="360"/>
            <x v="365"/>
            <x v="366"/>
            <x v="371"/>
            <x v="374"/>
            <x v="378"/>
            <x v="438"/>
          </reference>
        </references>
      </pivotArea>
    </format>
    <format dxfId="17766">
      <pivotArea dataOnly="0" labelOnly="1" fieldPosition="0">
        <references count="1">
          <reference field="2" count="6">
            <x v="503"/>
            <x v="513"/>
            <x v="525"/>
            <x v="528"/>
            <x v="529"/>
            <x v="530"/>
          </reference>
        </references>
      </pivotArea>
    </format>
    <format dxfId="17765">
      <pivotArea dataOnly="0" labelOnly="1" fieldPosition="0">
        <references count="2">
          <reference field="2" count="1" selected="0">
            <x v="10"/>
          </reference>
          <reference field="3" count="1">
            <x v="1"/>
          </reference>
        </references>
      </pivotArea>
    </format>
    <format dxfId="17764">
      <pivotArea dataOnly="0" labelOnly="1" fieldPosition="0">
        <references count="2">
          <reference field="2" count="1" selected="0">
            <x v="22"/>
          </reference>
          <reference field="3" count="1">
            <x v="3"/>
          </reference>
        </references>
      </pivotArea>
    </format>
    <format dxfId="17763">
      <pivotArea dataOnly="0" labelOnly="1" fieldPosition="0">
        <references count="2">
          <reference field="2" count="1" selected="0">
            <x v="104"/>
          </reference>
          <reference field="3" count="1">
            <x v="1"/>
          </reference>
        </references>
      </pivotArea>
    </format>
    <format dxfId="17762">
      <pivotArea dataOnly="0" labelOnly="1" fieldPosition="0">
        <references count="2">
          <reference field="2" count="1" selected="0">
            <x v="142"/>
          </reference>
          <reference field="3" count="1">
            <x v="3"/>
          </reference>
        </references>
      </pivotArea>
    </format>
    <format dxfId="17761">
      <pivotArea dataOnly="0" labelOnly="1" fieldPosition="0">
        <references count="2">
          <reference field="2" count="1" selected="0">
            <x v="235"/>
          </reference>
          <reference field="3" count="1">
            <x v="2"/>
          </reference>
        </references>
      </pivotArea>
    </format>
    <format dxfId="17760">
      <pivotArea dataOnly="0" labelOnly="1" fieldPosition="0">
        <references count="2">
          <reference field="2" count="1" selected="0">
            <x v="236"/>
          </reference>
          <reference field="3" count="1">
            <x v="5"/>
          </reference>
        </references>
      </pivotArea>
    </format>
    <format dxfId="17759">
      <pivotArea dataOnly="0" labelOnly="1" fieldPosition="0">
        <references count="2">
          <reference field="2" count="1" selected="0">
            <x v="237"/>
          </reference>
          <reference field="3" count="1">
            <x v="3"/>
          </reference>
        </references>
      </pivotArea>
    </format>
    <format dxfId="17758">
      <pivotArea dataOnly="0" labelOnly="1" fieldPosition="0">
        <references count="2">
          <reference field="2" count="1" selected="0">
            <x v="238"/>
          </reference>
          <reference field="3" count="1">
            <x v="1"/>
          </reference>
        </references>
      </pivotArea>
    </format>
    <format dxfId="17757">
      <pivotArea dataOnly="0" labelOnly="1" fieldPosition="0">
        <references count="2">
          <reference field="2" count="1" selected="0">
            <x v="239"/>
          </reference>
          <reference field="3" count="1">
            <x v="2"/>
          </reference>
        </references>
      </pivotArea>
    </format>
    <format dxfId="17756">
      <pivotArea dataOnly="0" labelOnly="1" fieldPosition="0">
        <references count="2">
          <reference field="2" count="1" selected="0">
            <x v="240"/>
          </reference>
          <reference field="3" count="1">
            <x v="3"/>
          </reference>
        </references>
      </pivotArea>
    </format>
    <format dxfId="17755">
      <pivotArea dataOnly="0" labelOnly="1" fieldPosition="0">
        <references count="2">
          <reference field="2" count="1" selected="0">
            <x v="282"/>
          </reference>
          <reference field="3" count="1">
            <x v="5"/>
          </reference>
        </references>
      </pivotArea>
    </format>
    <format dxfId="17754">
      <pivotArea dataOnly="0" labelOnly="1" fieldPosition="0">
        <references count="2">
          <reference field="2" count="1" selected="0">
            <x v="305"/>
          </reference>
          <reference field="3" count="1">
            <x v="3"/>
          </reference>
        </references>
      </pivotArea>
    </format>
    <format dxfId="17753">
      <pivotArea dataOnly="0" labelOnly="1" fieldPosition="0">
        <references count="2">
          <reference field="2" count="1" selected="0">
            <x v="324"/>
          </reference>
          <reference field="3" count="1">
            <x v="1"/>
          </reference>
        </references>
      </pivotArea>
    </format>
    <format dxfId="17752">
      <pivotArea dataOnly="0" labelOnly="1" fieldPosition="0">
        <references count="2">
          <reference field="2" count="1" selected="0">
            <x v="326"/>
          </reference>
          <reference field="3" count="1">
            <x v="3"/>
          </reference>
        </references>
      </pivotArea>
    </format>
    <format dxfId="17751">
      <pivotArea dataOnly="0" labelOnly="1" fieldPosition="0">
        <references count="2">
          <reference field="2" count="1" selected="0">
            <x v="513"/>
          </reference>
          <reference field="3" count="1">
            <x v="6"/>
          </reference>
        </references>
      </pivotArea>
    </format>
    <format dxfId="17750">
      <pivotArea dataOnly="0" labelOnly="1" fieldPosition="0">
        <references count="2">
          <reference field="2" count="1" selected="0">
            <x v="525"/>
          </reference>
          <reference field="3" count="1">
            <x v="3"/>
          </reference>
        </references>
      </pivotArea>
    </format>
    <format dxfId="17749">
      <pivotArea dataOnly="0" labelOnly="1" fieldPosition="0">
        <references count="3">
          <reference field="2" count="1" selected="0">
            <x v="1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748">
      <pivotArea dataOnly="0" labelOnly="1" fieldPosition="0">
        <references count="3">
          <reference field="2" count="1" selected="0">
            <x v="1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7747">
      <pivotArea dataOnly="0" labelOnly="1" fieldPosition="0">
        <references count="3">
          <reference field="2" count="1" selected="0">
            <x v="2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746">
      <pivotArea dataOnly="0" labelOnly="1" fieldPosition="0">
        <references count="3">
          <reference field="2" count="1" selected="0">
            <x v="5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7745">
      <pivotArea dataOnly="0" labelOnly="1" fieldPosition="0">
        <references count="3">
          <reference field="2" count="1" selected="0">
            <x v="17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744">
      <pivotArea dataOnly="0" labelOnly="1" fieldPosition="0">
        <references count="3">
          <reference field="2" count="1" selected="0">
            <x v="19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7743">
      <pivotArea dataOnly="0" labelOnly="1" fieldPosition="0">
        <references count="3">
          <reference field="2" count="1" selected="0">
            <x v="230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7742">
      <pivotArea dataOnly="0" labelOnly="1" fieldPosition="0">
        <references count="3">
          <reference field="2" count="1" selected="0">
            <x v="233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7741">
      <pivotArea dataOnly="0" labelOnly="1" fieldPosition="0">
        <references count="3">
          <reference field="2" count="1" selected="0">
            <x v="236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7740">
      <pivotArea dataOnly="0" labelOnly="1" fieldPosition="0">
        <references count="3">
          <reference field="2" count="1" selected="0">
            <x v="23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739">
      <pivotArea dataOnly="0" labelOnly="1" fieldPosition="0">
        <references count="3">
          <reference field="2" count="1" selected="0">
            <x v="238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7738">
      <pivotArea dataOnly="0" labelOnly="1" fieldPosition="0">
        <references count="3">
          <reference field="2" count="1" selected="0">
            <x v="254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7737">
      <pivotArea dataOnly="0" labelOnly="1" fieldPosition="0">
        <references count="3">
          <reference field="2" count="1" selected="0">
            <x v="282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7736">
      <pivotArea dataOnly="0" labelOnly="1" fieldPosition="0">
        <references count="3">
          <reference field="2" count="1" selected="0">
            <x v="294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17735">
      <pivotArea dataOnly="0" labelOnly="1" fieldPosition="0">
        <references count="3">
          <reference field="2" count="1" selected="0">
            <x v="305"/>
          </reference>
          <reference field="3" count="1" selected="0">
            <x v="3"/>
          </reference>
          <reference field="4" count="1">
            <x v="10"/>
          </reference>
        </references>
      </pivotArea>
    </format>
    <format dxfId="17734">
      <pivotArea dataOnly="0" labelOnly="1" fieldPosition="0">
        <references count="3">
          <reference field="2" count="1" selected="0">
            <x v="324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733">
      <pivotArea dataOnly="0" labelOnly="1" fieldPosition="0">
        <references count="3">
          <reference field="2" count="1" selected="0">
            <x v="32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7732">
      <pivotArea dataOnly="0" labelOnly="1" fieldPosition="0">
        <references count="4">
          <reference field="2" count="1" selected="0">
            <x v="1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731">
      <pivotArea dataOnly="0" labelOnly="1" fieldPosition="0">
        <references count="4">
          <reference field="2" count="1" selected="0">
            <x v="11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7730">
      <pivotArea dataOnly="0" labelOnly="1" fieldPosition="0">
        <references count="4">
          <reference field="2" count="1" selected="0">
            <x v="2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729">
      <pivotArea dataOnly="0" labelOnly="1" fieldPosition="0">
        <references count="4">
          <reference field="2" count="1" selected="0">
            <x v="7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7728">
      <pivotArea dataOnly="0" labelOnly="1" fieldPosition="0">
        <references count="4">
          <reference field="2" count="1" selected="0">
            <x v="9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7727">
      <pivotArea dataOnly="0" labelOnly="1" fieldPosition="0">
        <references count="4">
          <reference field="2" count="1" selected="0">
            <x v="14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7726">
      <pivotArea dataOnly="0" labelOnly="1" fieldPosition="0">
        <references count="4">
          <reference field="2" count="1" selected="0">
            <x v="17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725">
      <pivotArea dataOnly="0" labelOnly="1" fieldPosition="0">
        <references count="4">
          <reference field="2" count="1" selected="0">
            <x v="19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7724">
      <pivotArea dataOnly="0" labelOnly="1" fieldPosition="0">
        <references count="4">
          <reference field="2" count="1" selected="0">
            <x v="19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7723">
      <pivotArea dataOnly="0" labelOnly="1" fieldPosition="0">
        <references count="4">
          <reference field="2" count="1" selected="0">
            <x v="20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7722">
      <pivotArea dataOnly="0" labelOnly="1" fieldPosition="0">
        <references count="4">
          <reference field="2" count="1" selected="0">
            <x v="230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6"/>
          </reference>
        </references>
      </pivotArea>
    </format>
    <format dxfId="17721">
      <pivotArea dataOnly="0" labelOnly="1" fieldPosition="0">
        <references count="4">
          <reference field="2" count="1" selected="0">
            <x v="23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7720">
      <pivotArea dataOnly="0" labelOnly="1" fieldPosition="0">
        <references count="4">
          <reference field="2" count="1" selected="0">
            <x v="23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7719">
      <pivotArea dataOnly="0" labelOnly="1" fieldPosition="0">
        <references count="4">
          <reference field="2" count="1" selected="0">
            <x v="235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7718">
      <pivotArea dataOnly="0" labelOnly="1" fieldPosition="0">
        <references count="4">
          <reference field="2" count="1" selected="0">
            <x v="23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717">
      <pivotArea dataOnly="0" labelOnly="1" fieldPosition="0">
        <references count="4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7716">
      <pivotArea dataOnly="0" labelOnly="1" fieldPosition="0">
        <references count="4">
          <reference field="2" count="1" selected="0">
            <x v="239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7715">
      <pivotArea dataOnly="0" labelOnly="1" fieldPosition="0">
        <references count="4">
          <reference field="2" count="1" selected="0">
            <x v="240"/>
          </reference>
          <reference field="3" count="1" selected="0">
            <x v="3"/>
          </reference>
          <reference field="4" count="1" selected="0">
            <x v="2"/>
          </reference>
          <reference field="5" count="2">
            <x v="7"/>
            <x v="10"/>
          </reference>
        </references>
      </pivotArea>
    </format>
    <format dxfId="17714">
      <pivotArea dataOnly="0" labelOnly="1" fieldPosition="0">
        <references count="4">
          <reference field="2" count="1" selected="0">
            <x v="24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7713">
      <pivotArea dataOnly="0" labelOnly="1" fieldPosition="0">
        <references count="4">
          <reference field="2" count="1" selected="0">
            <x v="24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7712">
      <pivotArea dataOnly="0" labelOnly="1" fieldPosition="0">
        <references count="4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2">
            <x v="3"/>
            <x v="4"/>
          </reference>
        </references>
      </pivotArea>
    </format>
    <format dxfId="17711">
      <pivotArea dataOnly="0" labelOnly="1" fieldPosition="0">
        <references count="4">
          <reference field="2" count="1" selected="0">
            <x v="282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0"/>
          </reference>
        </references>
      </pivotArea>
    </format>
    <format dxfId="17710">
      <pivotArea dataOnly="0" labelOnly="1" fieldPosition="0">
        <references count="4">
          <reference field="2" count="1" selected="0">
            <x v="294"/>
          </reference>
          <reference field="3" count="1" selected="0">
            <x v="5"/>
          </reference>
          <reference field="4" count="1" selected="0">
            <x v="4"/>
          </reference>
          <reference field="5" count="1">
            <x v="5"/>
          </reference>
        </references>
      </pivotArea>
    </format>
    <format dxfId="17709">
      <pivotArea dataOnly="0" labelOnly="1" fieldPosition="0">
        <references count="4">
          <reference field="2" count="1" selected="0">
            <x v="305"/>
          </reference>
          <reference field="3" count="1" selected="0">
            <x v="3"/>
          </reference>
          <reference field="4" count="1" selected="0">
            <x v="10"/>
          </reference>
          <reference field="5" count="1">
            <x v="10"/>
          </reference>
        </references>
      </pivotArea>
    </format>
    <format dxfId="17708">
      <pivotArea dataOnly="0" labelOnly="1" fieldPosition="0">
        <references count="4">
          <reference field="2" count="1" selected="0">
            <x v="32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7707">
      <pivotArea dataOnly="0" labelOnly="1" fieldPosition="0">
        <references count="4">
          <reference field="2" count="1" selected="0">
            <x v="32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7706">
      <pivotArea dataOnly="0" labelOnly="1" fieldPosition="0">
        <references count="4">
          <reference field="2" count="1" selected="0">
            <x v="339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7705">
      <pivotArea dataOnly="0" labelOnly="1" fieldPosition="0">
        <references count="4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7704">
      <pivotArea dataOnly="0" labelOnly="1" fieldPosition="0">
        <references count="4">
          <reference field="2" count="1" selected="0">
            <x v="34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17703">
      <pivotArea dataOnly="0" labelOnly="1" fieldPosition="0">
        <references count="4">
          <reference field="2" count="1" selected="0">
            <x v="34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7702">
      <pivotArea dataOnly="0" labelOnly="1" fieldPosition="0">
        <references count="4">
          <reference field="2" count="1" selected="0">
            <x v="34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7701">
      <pivotArea dataOnly="0" labelOnly="1" fieldPosition="0">
        <references count="4">
          <reference field="2" count="1" selected="0">
            <x v="34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7700">
      <pivotArea dataOnly="0" labelOnly="1" fieldPosition="0">
        <references count="4">
          <reference field="2" count="1" selected="0">
            <x v="35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7699">
      <pivotArea dataOnly="0" labelOnly="1" fieldPosition="0">
        <references count="4">
          <reference field="2" count="1" selected="0">
            <x v="35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7698">
      <pivotArea dataOnly="0" labelOnly="1" fieldPosition="0">
        <references count="4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2"/>
          </reference>
          <reference field="5" count="2">
            <x v="4"/>
            <x v="7"/>
          </reference>
        </references>
      </pivotArea>
    </format>
    <format dxfId="17697">
      <pivotArea dataOnly="0" labelOnly="1" fieldPosition="0">
        <references count="4">
          <reference field="2" count="1" selected="0">
            <x v="35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7696">
      <pivotArea dataOnly="0" labelOnly="1" fieldPosition="0">
        <references count="4">
          <reference field="2" count="1" selected="0">
            <x v="35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7695">
      <pivotArea dataOnly="0" labelOnly="1" fieldPosition="0">
        <references count="4">
          <reference field="2" count="1" selected="0">
            <x v="36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7694">
      <pivotArea dataOnly="0" labelOnly="1" fieldPosition="0">
        <references count="4">
          <reference field="2" count="1" selected="0">
            <x v="365"/>
          </reference>
          <reference field="3" count="1" selected="0">
            <x v="3"/>
          </reference>
          <reference field="4" count="1" selected="0">
            <x v="2"/>
          </reference>
          <reference field="5" count="2">
            <x v="4"/>
            <x v="10"/>
          </reference>
        </references>
      </pivotArea>
    </format>
    <format dxfId="17693">
      <pivotArea dataOnly="0" labelOnly="1" fieldPosition="0">
        <references count="4">
          <reference field="2" count="1" selected="0">
            <x v="36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7692">
      <pivotArea dataOnly="0" labelOnly="1" fieldPosition="0">
        <references count="4">
          <reference field="2" count="1" selected="0">
            <x v="37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17691">
      <pivotArea dataOnly="0" labelOnly="1" fieldPosition="0">
        <references count="4">
          <reference field="2" count="1" selected="0">
            <x v="37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7690">
      <pivotArea dataOnly="0" labelOnly="1" fieldPosition="0">
        <references count="4">
          <reference field="2" count="1" selected="0">
            <x v="37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7689">
      <pivotArea dataOnly="0" labelOnly="1" fieldPosition="0">
        <references count="4">
          <reference field="2" count="1" selected="0">
            <x v="43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7688">
      <pivotArea dataOnly="0" labelOnly="1" fieldPosition="0">
        <references count="4">
          <reference field="2" count="1" selected="0">
            <x v="50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7687">
      <pivotArea dataOnly="0" labelOnly="1" fieldPosition="0">
        <references count="4">
          <reference field="2" count="1" selected="0">
            <x v="513"/>
          </reference>
          <reference field="3" count="1" selected="0">
            <x v="6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17686">
      <pivotArea dataOnly="0" labelOnly="1" fieldPosition="0">
        <references count="4">
          <reference field="2" count="1" selected="0">
            <x v="52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7685">
      <pivotArea dataOnly="0" labelOnly="1" fieldPosition="0">
        <references count="5">
          <reference field="2" count="1" selected="0">
            <x v="1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0"/>
          </reference>
        </references>
      </pivotArea>
    </format>
    <format dxfId="17684">
      <pivotArea dataOnly="0" labelOnly="1" fieldPosition="0">
        <references count="5">
          <reference field="2" count="1" selected="0">
            <x v="1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7683">
      <pivotArea dataOnly="0" labelOnly="1" fieldPosition="0">
        <references count="5">
          <reference field="2" count="1" selected="0">
            <x v="2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17682">
      <pivotArea dataOnly="0" labelOnly="1" fieldPosition="0">
        <references count="5">
          <reference field="2" count="1" selected="0">
            <x v="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7681">
      <pivotArea dataOnly="0" labelOnly="1" fieldPosition="0">
        <references count="5">
          <reference field="2" count="1" selected="0">
            <x v="23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4"/>
          </reference>
        </references>
      </pivotArea>
    </format>
    <format dxfId="17680">
      <pivotArea dataOnly="0" labelOnly="1" fieldPosition="0">
        <references count="5">
          <reference field="2" count="1" selected="0">
            <x v="23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7679">
      <pivotArea dataOnly="0" labelOnly="1" fieldPosition="0">
        <references count="5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17678">
      <pivotArea dataOnly="0" labelOnly="1" fieldPosition="0">
        <references count="5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2">
            <x v="0"/>
            <x v="4"/>
          </reference>
        </references>
      </pivotArea>
    </format>
    <format dxfId="17677">
      <pivotArea dataOnly="0" labelOnly="1" fieldPosition="0">
        <references count="5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7676">
      <pivotArea dataOnly="0" labelOnly="1" fieldPosition="0">
        <references count="5">
          <reference field="2" count="1" selected="0">
            <x v="305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7675">
      <pivotArea dataOnly="0" labelOnly="1" fieldPosition="0">
        <references count="5">
          <reference field="2" count="1" selected="0">
            <x v="32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7674">
      <pivotArea dataOnly="0" labelOnly="1" fieldPosition="0">
        <references count="5">
          <reference field="2" count="1" selected="0">
            <x v="32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4"/>
          </reference>
        </references>
      </pivotArea>
    </format>
    <format dxfId="17673">
      <pivotArea dataOnly="0" labelOnly="1" fieldPosition="0">
        <references count="5">
          <reference field="2" count="1" selected="0">
            <x v="3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7672">
      <pivotArea dataOnly="0" labelOnly="1" fieldPosition="0">
        <references count="5">
          <reference field="2" count="1" selected="0">
            <x v="3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4"/>
          </reference>
        </references>
      </pivotArea>
    </format>
    <format dxfId="17671">
      <pivotArea dataOnly="0" labelOnly="1" fieldPosition="0">
        <references count="5">
          <reference field="2" count="1" selected="0">
            <x v="35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17670">
      <pivotArea dataOnly="0" labelOnly="1" fieldPosition="0">
        <references count="5">
          <reference field="2" count="1" selected="0">
            <x v="513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4"/>
          </reference>
        </references>
      </pivotArea>
    </format>
    <format dxfId="17669">
      <pivotArea dataOnly="0" labelOnly="1" fieldPosition="0">
        <references count="5">
          <reference field="2" count="1" selected="0">
            <x v="5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7668">
      <pivotArea dataOnly="0" labelOnly="1" fieldPosition="0">
        <references count="6">
          <reference field="2" count="1" selected="0">
            <x v="1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7667">
      <pivotArea dataOnly="0" labelOnly="1" fieldPosition="0">
        <references count="6">
          <reference field="2" count="1" selected="0">
            <x v="1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666">
      <pivotArea dataOnly="0" labelOnly="1" fieldPosition="0">
        <references count="6">
          <reference field="2" count="1" selected="0">
            <x v="2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7665">
      <pivotArea dataOnly="0" labelOnly="1" fieldPosition="0">
        <references count="6">
          <reference field="2" count="1" selected="0">
            <x v="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664">
      <pivotArea dataOnly="0" labelOnly="1" fieldPosition="0">
        <references count="6">
          <reference field="2" count="1" selected="0">
            <x v="7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663">
      <pivotArea dataOnly="0" labelOnly="1" fieldPosition="0">
        <references count="6">
          <reference field="2" count="1" selected="0">
            <x v="9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7662">
      <pivotArea dataOnly="0" labelOnly="1" fieldPosition="0">
        <references count="6">
          <reference field="2" count="1" selected="0">
            <x v="10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661">
      <pivotArea dataOnly="0" labelOnly="1" fieldPosition="0">
        <references count="6">
          <reference field="2" count="1" selected="0">
            <x v="19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660">
      <pivotArea dataOnly="0" labelOnly="1" fieldPosition="0">
        <references count="6">
          <reference field="2" count="1" selected="0">
            <x v="2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659">
      <pivotArea dataOnly="0" labelOnly="1" fieldPosition="0">
        <references count="6">
          <reference field="2" count="1" selected="0">
            <x v="2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2">
            <x v="1"/>
            <x v="12"/>
          </reference>
        </references>
      </pivotArea>
    </format>
    <format dxfId="17658">
      <pivotArea dataOnly="0" labelOnly="1" fieldPosition="0">
        <references count="6">
          <reference field="2" count="1" selected="0">
            <x v="23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657">
      <pivotArea dataOnly="0" labelOnly="1" fieldPosition="0">
        <references count="6">
          <reference field="2" count="1" selected="0">
            <x v="23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4"/>
          </reference>
          <reference field="7" count="1">
            <x v="13"/>
          </reference>
        </references>
      </pivotArea>
    </format>
    <format dxfId="17656">
      <pivotArea dataOnly="0" labelOnly="1" fieldPosition="0">
        <references count="6">
          <reference field="2" count="1" selected="0">
            <x v="23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7655">
      <pivotArea dataOnly="0" labelOnly="1" fieldPosition="0">
        <references count="6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654">
      <pivotArea dataOnly="0" labelOnly="1" fieldPosition="0">
        <references count="6">
          <reference field="2" count="1" selected="0">
            <x v="24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7653">
      <pivotArea dataOnly="0" labelOnly="1" fieldPosition="0">
        <references count="6">
          <reference field="2" count="1" selected="0">
            <x v="2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652">
      <pivotArea dataOnly="0" labelOnly="1" fieldPosition="0">
        <references count="6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17651">
      <pivotArea dataOnly="0" labelOnly="1" fieldPosition="0">
        <references count="6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4"/>
          </reference>
          <reference field="7" count="1">
            <x v="3"/>
          </reference>
        </references>
      </pivotArea>
    </format>
    <format dxfId="17650">
      <pivotArea dataOnly="0" labelOnly="1" fieldPosition="0">
        <references count="6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7649">
      <pivotArea dataOnly="0" labelOnly="1" fieldPosition="0">
        <references count="6">
          <reference field="2" count="1" selected="0">
            <x v="305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7648">
      <pivotArea dataOnly="0" labelOnly="1" fieldPosition="0">
        <references count="6">
          <reference field="2" count="1" selected="0">
            <x v="32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647">
      <pivotArea dataOnly="0" labelOnly="1" fieldPosition="0">
        <references count="6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17646">
      <pivotArea dataOnly="0" labelOnly="1" fieldPosition="0">
        <references count="6">
          <reference field="2" count="1" selected="0">
            <x v="32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17645">
      <pivotArea dataOnly="0" labelOnly="1" fieldPosition="0">
        <references count="6">
          <reference field="2" count="1" selected="0">
            <x v="3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644">
      <pivotArea dataOnly="0" labelOnly="1" fieldPosition="0">
        <references count="6">
          <reference field="2" count="1" selected="0">
            <x v="33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643">
      <pivotArea dataOnly="0" labelOnly="1" fieldPosition="0">
        <references count="6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642">
      <pivotArea dataOnly="0" labelOnly="1" fieldPosition="0">
        <references count="6">
          <reference field="2" count="1" selected="0">
            <x v="3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641">
      <pivotArea dataOnly="0" labelOnly="1" fieldPosition="0">
        <references count="6">
          <reference field="2" count="1" selected="0">
            <x v="34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7640">
      <pivotArea dataOnly="0" labelOnly="1" fieldPosition="0">
        <references count="6">
          <reference field="2" count="1" selected="0">
            <x v="3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4"/>
          </reference>
          <reference field="7" count="1">
            <x v="12"/>
          </reference>
        </references>
      </pivotArea>
    </format>
    <format dxfId="17639">
      <pivotArea dataOnly="0" labelOnly="1" fieldPosition="0">
        <references count="6">
          <reference field="2" count="1" selected="0">
            <x v="35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7638">
      <pivotArea dataOnly="0" labelOnly="1" fieldPosition="0">
        <references count="6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637">
      <pivotArea dataOnly="0" labelOnly="1" fieldPosition="0">
        <references count="6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636">
      <pivotArea dataOnly="0" labelOnly="1" fieldPosition="0">
        <references count="6">
          <reference field="2" count="1" selected="0">
            <x v="35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635">
      <pivotArea dataOnly="0" labelOnly="1" fieldPosition="0">
        <references count="6">
          <reference field="2" count="1" selected="0">
            <x v="36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634">
      <pivotArea dataOnly="0" labelOnly="1" fieldPosition="0">
        <references count="6">
          <reference field="2" count="1" selected="0">
            <x v="36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633">
      <pivotArea dataOnly="0" labelOnly="1" fieldPosition="0">
        <references count="6">
          <reference field="2" count="1" selected="0">
            <x v="36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7632">
      <pivotArea dataOnly="0" labelOnly="1" fieldPosition="0">
        <references count="6">
          <reference field="2" count="1" selected="0">
            <x v="3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631">
      <pivotArea dataOnly="0" labelOnly="1" fieldPosition="0">
        <references count="6">
          <reference field="2" count="1" selected="0">
            <x v="37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630">
      <pivotArea dataOnly="0" labelOnly="1" fieldPosition="0">
        <references count="6">
          <reference field="2" count="1" selected="0">
            <x v="37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629">
      <pivotArea dataOnly="0" labelOnly="1" fieldPosition="0">
        <references count="6">
          <reference field="2" count="1" selected="0">
            <x v="43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628">
      <pivotArea dataOnly="0" labelOnly="1" fieldPosition="0">
        <references count="6">
          <reference field="2" count="1" selected="0">
            <x v="50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627">
      <pivotArea dataOnly="0" labelOnly="1" fieldPosition="0">
        <references count="6">
          <reference field="2" count="1" selected="0">
            <x v="513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4"/>
          </reference>
          <reference field="7" count="1">
            <x v="13"/>
          </reference>
        </references>
      </pivotArea>
    </format>
    <format dxfId="17626">
      <pivotArea dataOnly="0" labelOnly="1" fieldPosition="0">
        <references count="6">
          <reference field="2" count="1" selected="0">
            <x v="5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625">
      <pivotArea dataOnly="0" labelOnly="1" fieldPosition="0">
        <references count="6">
          <reference field="2" count="1" selected="0">
            <x v="5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7624">
      <pivotArea dataOnly="0" labelOnly="1" fieldPosition="0">
        <references count="6">
          <reference field="2" count="1" selected="0">
            <x v="52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7623">
      <pivotArea dataOnly="0" labelOnly="1" fieldPosition="0">
        <references count="6">
          <reference field="2" count="1" selected="0">
            <x v="5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622">
      <pivotArea dataOnly="0" labelOnly="1" fieldPosition="0">
        <references count="7">
          <reference field="2" count="1" selected="0">
            <x v="1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7621">
      <pivotArea dataOnly="0" labelOnly="1" fieldPosition="0">
        <references count="7">
          <reference field="2" count="1" selected="0">
            <x v="1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30"/>
          </reference>
        </references>
      </pivotArea>
    </format>
    <format dxfId="17620">
      <pivotArea dataOnly="0" labelOnly="1" fieldPosition="0">
        <references count="7">
          <reference field="2" count="1" selected="0">
            <x v="2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2"/>
          </reference>
        </references>
      </pivotArea>
    </format>
    <format dxfId="17619">
      <pivotArea dataOnly="0" labelOnly="1" fieldPosition="0">
        <references count="7">
          <reference field="2" count="1" selected="0">
            <x v="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6"/>
          </reference>
        </references>
      </pivotArea>
    </format>
    <format dxfId="17618">
      <pivotArea dataOnly="0" labelOnly="1" fieldPosition="0">
        <references count="7">
          <reference field="2" count="1" selected="0">
            <x v="7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31"/>
          </reference>
        </references>
      </pivotArea>
    </format>
    <format dxfId="17617">
      <pivotArea dataOnly="0" labelOnly="1" fieldPosition="0">
        <references count="7">
          <reference field="2" count="1" selected="0">
            <x v="9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9"/>
          </reference>
        </references>
      </pivotArea>
    </format>
    <format dxfId="17616">
      <pivotArea dataOnly="0" labelOnly="1" fieldPosition="0">
        <references count="7">
          <reference field="2" count="1" selected="0">
            <x v="10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17615">
      <pivotArea dataOnly="0" labelOnly="1" fieldPosition="0">
        <references count="7">
          <reference field="2" count="1" selected="0">
            <x v="107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17614">
      <pivotArea dataOnly="0" labelOnly="1" fieldPosition="0">
        <references count="7">
          <reference field="2" count="1" selected="0">
            <x v="1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6"/>
          </reference>
        </references>
      </pivotArea>
    </format>
    <format dxfId="17613">
      <pivotArea dataOnly="0" labelOnly="1" fieldPosition="0">
        <references count="7">
          <reference field="2" count="1" selected="0">
            <x v="17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3"/>
          </reference>
        </references>
      </pivotArea>
    </format>
    <format dxfId="17612">
      <pivotArea dataOnly="0" labelOnly="1" fieldPosition="0">
        <references count="7">
          <reference field="2" count="1" selected="0">
            <x v="19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8"/>
          </reference>
        </references>
      </pivotArea>
    </format>
    <format dxfId="17611">
      <pivotArea dataOnly="0" labelOnly="1" fieldPosition="0">
        <references count="7">
          <reference field="2" count="1" selected="0">
            <x v="19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17610">
      <pivotArea dataOnly="0" labelOnly="1" fieldPosition="0">
        <references count="7">
          <reference field="2" count="1" selected="0">
            <x v="2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7609">
      <pivotArea dataOnly="0" labelOnly="1" fieldPosition="0">
        <references count="7">
          <reference field="2" count="1" selected="0">
            <x v="230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30"/>
          </reference>
        </references>
      </pivotArea>
    </format>
    <format dxfId="17608">
      <pivotArea dataOnly="0" labelOnly="1" fieldPosition="0">
        <references count="7">
          <reference field="2" count="1" selected="0">
            <x v="2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5"/>
          </reference>
        </references>
      </pivotArea>
    </format>
    <format dxfId="17607">
      <pivotArea dataOnly="0" labelOnly="1" fieldPosition="0">
        <references count="7">
          <reference field="2" count="1" selected="0">
            <x v="2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7606">
      <pivotArea dataOnly="0" labelOnly="1" fieldPosition="0">
        <references count="7">
          <reference field="2" count="1" selected="0">
            <x v="23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17605">
      <pivotArea dataOnly="0" labelOnly="1" fieldPosition="0">
        <references count="7">
          <reference field="2" count="1" selected="0">
            <x v="23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4"/>
          </reference>
          <reference field="7" count="1" selected="0">
            <x v="13"/>
          </reference>
          <reference field="8" count="1">
            <x v="22"/>
          </reference>
        </references>
      </pivotArea>
    </format>
    <format dxfId="17604">
      <pivotArea dataOnly="0" labelOnly="1" fieldPosition="0">
        <references count="7">
          <reference field="2" count="1" selected="0">
            <x v="23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17603">
      <pivotArea dataOnly="0" labelOnly="1" fieldPosition="0">
        <references count="7">
          <reference field="2" count="1" selected="0">
            <x v="23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0"/>
          </reference>
        </references>
      </pivotArea>
    </format>
    <format dxfId="17602">
      <pivotArea dataOnly="0" labelOnly="1" fieldPosition="0">
        <references count="7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2"/>
          </reference>
        </references>
      </pivotArea>
    </format>
    <format dxfId="17601">
      <pivotArea dataOnly="0" labelOnly="1" fieldPosition="0">
        <references count="7">
          <reference field="2" count="1" selected="0">
            <x v="239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17600">
      <pivotArea dataOnly="0" labelOnly="1" fieldPosition="0">
        <references count="7">
          <reference field="2" count="1" selected="0">
            <x v="24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6"/>
          </reference>
        </references>
      </pivotArea>
    </format>
    <format dxfId="17599">
      <pivotArea dataOnly="0" labelOnly="1" fieldPosition="0">
        <references count="7">
          <reference field="2" count="1" selected="0">
            <x v="24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22"/>
          </reference>
        </references>
      </pivotArea>
    </format>
    <format dxfId="17598">
      <pivotArea dataOnly="0" labelOnly="1" fieldPosition="0">
        <references count="7">
          <reference field="2" count="1" selected="0">
            <x v="24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56"/>
          </reference>
        </references>
      </pivotArea>
    </format>
    <format dxfId="17597">
      <pivotArea dataOnly="0" labelOnly="1" fieldPosition="0">
        <references count="7">
          <reference field="2" count="1" selected="0">
            <x v="2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17596">
      <pivotArea dataOnly="0" labelOnly="1" fieldPosition="0">
        <references count="7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19"/>
          </reference>
        </references>
      </pivotArea>
    </format>
    <format dxfId="17595">
      <pivotArea dataOnly="0" labelOnly="1" fieldPosition="0">
        <references count="7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4"/>
          </reference>
          <reference field="7" count="1" selected="0">
            <x v="3"/>
          </reference>
          <reference field="8" count="2">
            <x v="19"/>
            <x v="36"/>
          </reference>
        </references>
      </pivotArea>
    </format>
    <format dxfId="17594">
      <pivotArea dataOnly="0" labelOnly="1" fieldPosition="0">
        <references count="7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6"/>
          </reference>
        </references>
      </pivotArea>
    </format>
    <format dxfId="17593">
      <pivotArea dataOnly="0" labelOnly="1" fieldPosition="0">
        <references count="7">
          <reference field="2" count="1" selected="0">
            <x v="28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31"/>
          </reference>
        </references>
      </pivotArea>
    </format>
    <format dxfId="17592">
      <pivotArea dataOnly="0" labelOnly="1" fieldPosition="0">
        <references count="7">
          <reference field="2" count="1" selected="0">
            <x v="294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53"/>
          </reference>
        </references>
      </pivotArea>
    </format>
    <format dxfId="17591">
      <pivotArea dataOnly="0" labelOnly="1" fieldPosition="0">
        <references count="7">
          <reference field="2" count="1" selected="0">
            <x v="305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17590">
      <pivotArea dataOnly="0" labelOnly="1" fieldPosition="0">
        <references count="7">
          <reference field="2" count="1" selected="0">
            <x v="32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41"/>
          </reference>
        </references>
      </pivotArea>
    </format>
    <format dxfId="17589">
      <pivotArea dataOnly="0" labelOnly="1" fieldPosition="0">
        <references count="7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60"/>
          </reference>
        </references>
      </pivotArea>
    </format>
    <format dxfId="17588">
      <pivotArea dataOnly="0" labelOnly="1" fieldPosition="0">
        <references count="7">
          <reference field="2" count="1" selected="0">
            <x v="32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4"/>
          </reference>
          <reference field="7" count="1" selected="0">
            <x v="4"/>
          </reference>
          <reference field="8" count="1">
            <x v="60"/>
          </reference>
        </references>
      </pivotArea>
    </format>
    <format dxfId="17587">
      <pivotArea dataOnly="0" labelOnly="1" fieldPosition="0">
        <references count="7">
          <reference field="2" count="1" selected="0">
            <x v="3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27"/>
          </reference>
        </references>
      </pivotArea>
    </format>
    <format dxfId="17586">
      <pivotArea dataOnly="0" labelOnly="1" fieldPosition="0">
        <references count="7">
          <reference field="2" count="1" selected="0">
            <x v="33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42"/>
          </reference>
        </references>
      </pivotArea>
    </format>
    <format dxfId="17585">
      <pivotArea dataOnly="0" labelOnly="1" fieldPosition="0">
        <references count="7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6"/>
          </reference>
        </references>
      </pivotArea>
    </format>
    <format dxfId="17584">
      <pivotArea dataOnly="0" labelOnly="1" fieldPosition="0">
        <references count="7">
          <reference field="2" count="1" selected="0">
            <x v="3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34"/>
          </reference>
        </references>
      </pivotArea>
    </format>
    <format dxfId="17583">
      <pivotArea dataOnly="0" labelOnly="1" fieldPosition="0">
        <references count="7">
          <reference field="2" count="1" selected="0">
            <x v="34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17582">
      <pivotArea dataOnly="0" labelOnly="1" fieldPosition="0">
        <references count="7">
          <reference field="2" count="1" selected="0">
            <x v="34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60"/>
          </reference>
        </references>
      </pivotArea>
    </format>
    <format dxfId="17581">
      <pivotArea dataOnly="0" labelOnly="1" fieldPosition="0">
        <references count="7">
          <reference field="2" count="1" selected="0">
            <x v="34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17580">
      <pivotArea dataOnly="0" labelOnly="1" fieldPosition="0">
        <references count="7">
          <reference field="2" count="1" selected="0">
            <x v="3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4"/>
          </reference>
          <reference field="7" count="1" selected="0">
            <x v="12"/>
          </reference>
          <reference field="8" count="1">
            <x v="36"/>
          </reference>
        </references>
      </pivotArea>
    </format>
    <format dxfId="17579">
      <pivotArea dataOnly="0" labelOnly="1" fieldPosition="0">
        <references count="7">
          <reference field="2" count="1" selected="0">
            <x v="35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56"/>
          </reference>
        </references>
      </pivotArea>
    </format>
    <format dxfId="17578">
      <pivotArea dataOnly="0" labelOnly="1" fieldPosition="0">
        <references count="7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17577">
      <pivotArea dataOnly="0" labelOnly="1" fieldPosition="0">
        <references count="7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2"/>
          </reference>
        </references>
      </pivotArea>
    </format>
    <format dxfId="17576">
      <pivotArea dataOnly="0" labelOnly="1" fieldPosition="0">
        <references count="7">
          <reference field="2" count="1" selected="0">
            <x v="35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60"/>
          </reference>
        </references>
      </pivotArea>
    </format>
    <format dxfId="17575">
      <pivotArea dataOnly="0" labelOnly="1" fieldPosition="0">
        <references count="7">
          <reference field="2" count="1" selected="0">
            <x v="35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17574">
      <pivotArea dataOnly="0" labelOnly="1" fieldPosition="0">
        <references count="7">
          <reference field="2" count="1" selected="0">
            <x v="36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17573">
      <pivotArea dataOnly="0" labelOnly="1" fieldPosition="0">
        <references count="7">
          <reference field="2" count="1" selected="0">
            <x v="36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42"/>
          </reference>
        </references>
      </pivotArea>
    </format>
    <format dxfId="17572">
      <pivotArea dataOnly="0" labelOnly="1" fieldPosition="0">
        <references count="7">
          <reference field="2" count="1" selected="0">
            <x v="36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2">
            <x v="22"/>
            <x v="26"/>
          </reference>
        </references>
      </pivotArea>
    </format>
    <format dxfId="17571">
      <pivotArea dataOnly="0" labelOnly="1" fieldPosition="0">
        <references count="7">
          <reference field="2" count="1" selected="0">
            <x v="36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38"/>
          </reference>
        </references>
      </pivotArea>
    </format>
    <format dxfId="17570">
      <pivotArea dataOnly="0" labelOnly="1" fieldPosition="0">
        <references count="7">
          <reference field="2" count="1" selected="0">
            <x v="3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2"/>
          </reference>
        </references>
      </pivotArea>
    </format>
    <format dxfId="17569">
      <pivotArea dataOnly="0" labelOnly="1" fieldPosition="0">
        <references count="7">
          <reference field="2" count="1" selected="0">
            <x v="37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17568">
      <pivotArea dataOnly="0" labelOnly="1" fieldPosition="0">
        <references count="7">
          <reference field="2" count="1" selected="0">
            <x v="37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17567">
      <pivotArea dataOnly="0" labelOnly="1" fieldPosition="0">
        <references count="7">
          <reference field="2" count="1" selected="0">
            <x v="43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17566">
      <pivotArea dataOnly="0" labelOnly="1" fieldPosition="0">
        <references count="7">
          <reference field="2" count="1" selected="0">
            <x v="50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"/>
          </reference>
        </references>
      </pivotArea>
    </format>
    <format dxfId="17565">
      <pivotArea dataOnly="0" labelOnly="1" fieldPosition="0">
        <references count="7">
          <reference field="2" count="1" selected="0">
            <x v="513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4"/>
          </reference>
          <reference field="7" count="1" selected="0">
            <x v="13"/>
          </reference>
          <reference field="8" count="1">
            <x v="19"/>
          </reference>
        </references>
      </pivotArea>
    </format>
    <format dxfId="17564">
      <pivotArea dataOnly="0" labelOnly="1" fieldPosition="0">
        <references count="7">
          <reference field="2" count="1" selected="0">
            <x v="5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6"/>
          </reference>
        </references>
      </pivotArea>
    </format>
    <format dxfId="17563">
      <pivotArea dataOnly="0" labelOnly="1" fieldPosition="0">
        <references count="7">
          <reference field="2" count="1" selected="0">
            <x v="5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22"/>
          </reference>
        </references>
      </pivotArea>
    </format>
    <format dxfId="17562">
      <pivotArea dataOnly="0" labelOnly="1" fieldPosition="0">
        <references count="7">
          <reference field="2" count="1" selected="0">
            <x v="52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17561">
      <pivotArea dataOnly="0" labelOnly="1" fieldPosition="0">
        <references count="7">
          <reference field="2" count="1" selected="0">
            <x v="5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2"/>
          </reference>
        </references>
      </pivotArea>
    </format>
    <format dxfId="17560">
      <pivotArea dataOnly="0" labelOnly="1" fieldPosition="0">
        <references count="1">
          <reference field="2" count="1">
            <x v="10"/>
          </reference>
        </references>
      </pivotArea>
    </format>
    <format dxfId="17559">
      <pivotArea dataOnly="0" labelOnly="1" fieldPosition="0">
        <references count="1">
          <reference field="2" count="1">
            <x v="11"/>
          </reference>
        </references>
      </pivotArea>
    </format>
    <format dxfId="17558">
      <pivotArea dataOnly="0" labelOnly="1" fieldPosition="0">
        <references count="1">
          <reference field="2" count="1">
            <x v="22"/>
          </reference>
        </references>
      </pivotArea>
    </format>
    <format dxfId="17557">
      <pivotArea dataOnly="0" labelOnly="1" fieldPosition="0">
        <references count="1">
          <reference field="2" count="1">
            <x v="104"/>
          </reference>
        </references>
      </pivotArea>
    </format>
    <format dxfId="17556">
      <pivotArea dataOnly="0" labelOnly="1" fieldPosition="0">
        <references count="1">
          <reference field="2" count="1">
            <x v="107"/>
          </reference>
        </references>
      </pivotArea>
    </format>
    <format dxfId="17555">
      <pivotArea dataOnly="0" labelOnly="1" fieldPosition="0">
        <references count="1">
          <reference field="2" count="1">
            <x v="173"/>
          </reference>
        </references>
      </pivotArea>
    </format>
    <format dxfId="17554">
      <pivotArea dataOnly="0" labelOnly="1" fieldPosition="0">
        <references count="1">
          <reference field="2" count="1">
            <x v="237"/>
          </reference>
        </references>
      </pivotArea>
    </format>
    <format dxfId="17553">
      <pivotArea dataOnly="0" labelOnly="1" fieldPosition="0">
        <references count="1">
          <reference field="2" count="1">
            <x v="282"/>
          </reference>
        </references>
      </pivotArea>
    </format>
    <format dxfId="17552">
      <pivotArea dataOnly="0" labelOnly="1" fieldPosition="0">
        <references count="1">
          <reference field="2" count="1">
            <x v="294"/>
          </reference>
        </references>
      </pivotArea>
    </format>
    <format dxfId="17551">
      <pivotArea dataOnly="0" labelOnly="1" fieldPosition="0">
        <references count="1">
          <reference field="2" count="1">
            <x v="305"/>
          </reference>
        </references>
      </pivotArea>
    </format>
    <format dxfId="17550">
      <pivotArea dataOnly="0" labelOnly="1" fieldPosition="0">
        <references count="1">
          <reference field="2" count="1">
            <x v="343"/>
          </reference>
        </references>
      </pivotArea>
    </format>
    <format dxfId="17549">
      <pivotArea dataOnly="0" labelOnly="1" fieldPosition="0">
        <references count="1">
          <reference field="2" count="1">
            <x v="345"/>
          </reference>
        </references>
      </pivotArea>
    </format>
    <format dxfId="17548">
      <pivotArea dataOnly="0" labelOnly="1" fieldPosition="0">
        <references count="1">
          <reference field="2" count="1">
            <x v="350"/>
          </reference>
        </references>
      </pivotArea>
    </format>
    <format dxfId="17547">
      <pivotArea dataOnly="0" labelOnly="1" fieldPosition="0">
        <references count="1">
          <reference field="2" count="1">
            <x v="351"/>
          </reference>
        </references>
      </pivotArea>
    </format>
    <format dxfId="17546">
      <pivotArea dataOnly="0" labelOnly="1" fieldPosition="0">
        <references count="1">
          <reference field="2" count="1">
            <x v="355"/>
          </reference>
        </references>
      </pivotArea>
    </format>
    <format dxfId="17545">
      <pivotArea dataOnly="0" labelOnly="1" fieldPosition="0">
        <references count="1">
          <reference field="2" count="1">
            <x v="352"/>
          </reference>
        </references>
      </pivotArea>
    </format>
    <format dxfId="17544">
      <pivotArea dataOnly="0" labelOnly="1" fieldPosition="0">
        <references count="1">
          <reference field="2" count="1">
            <x v="360"/>
          </reference>
        </references>
      </pivotArea>
    </format>
    <format dxfId="17543">
      <pivotArea dataOnly="0" labelOnly="1" fieldPosition="0">
        <references count="1">
          <reference field="2" count="1">
            <x v="374"/>
          </reference>
        </references>
      </pivotArea>
    </format>
    <format dxfId="17542">
      <pivotArea dataOnly="0" labelOnly="1" fieldPosition="0">
        <references count="1">
          <reference field="2" count="1">
            <x v="513"/>
          </reference>
        </references>
      </pivotArea>
    </format>
    <format dxfId="17541">
      <pivotArea dataOnly="0" labelOnly="1" fieldPosition="0">
        <references count="2">
          <reference field="2" count="1" selected="0">
            <x v="525"/>
          </reference>
          <reference field="3" count="1">
            <x v="3"/>
          </reference>
        </references>
      </pivotArea>
    </format>
    <format dxfId="17540">
      <pivotArea dataOnly="0" labelOnly="1" fieldPosition="0">
        <references count="2">
          <reference field="2" count="1" selected="0">
            <x v="513"/>
          </reference>
          <reference field="3" count="1">
            <x v="6"/>
          </reference>
        </references>
      </pivotArea>
    </format>
    <format dxfId="17539">
      <pivotArea dataOnly="0" labelOnly="1" fieldPosition="0">
        <references count="2">
          <reference field="2" count="1" selected="0">
            <x v="326"/>
          </reference>
          <reference field="3" count="1">
            <x v="3"/>
          </reference>
        </references>
      </pivotArea>
    </format>
    <format dxfId="17538">
      <pivotArea dataOnly="0" labelOnly="1" fieldPosition="0">
        <references count="2">
          <reference field="2" count="1" selected="0">
            <x v="324"/>
          </reference>
          <reference field="3" count="1">
            <x v="1"/>
          </reference>
        </references>
      </pivotArea>
    </format>
    <format dxfId="17537">
      <pivotArea dataOnly="0" labelOnly="1" fieldPosition="0">
        <references count="2">
          <reference field="2" count="1" selected="0">
            <x v="305"/>
          </reference>
          <reference field="3" count="1">
            <x v="3"/>
          </reference>
        </references>
      </pivotArea>
    </format>
    <format dxfId="17536">
      <pivotArea dataOnly="0" labelOnly="1" fieldPosition="0">
        <references count="2">
          <reference field="2" count="1" selected="0">
            <x v="282"/>
          </reference>
          <reference field="3" count="1">
            <x v="5"/>
          </reference>
        </references>
      </pivotArea>
    </format>
    <format dxfId="17535">
      <pivotArea dataOnly="0" labelOnly="1" fieldPosition="0">
        <references count="2">
          <reference field="2" count="1" selected="0">
            <x v="240"/>
          </reference>
          <reference field="3" count="1">
            <x v="3"/>
          </reference>
        </references>
      </pivotArea>
    </format>
    <format dxfId="17534">
      <pivotArea dataOnly="0" labelOnly="1" fieldPosition="0">
        <references count="2">
          <reference field="2" count="1" selected="0">
            <x v="239"/>
          </reference>
          <reference field="3" count="1">
            <x v="2"/>
          </reference>
        </references>
      </pivotArea>
    </format>
    <format dxfId="17533">
      <pivotArea dataOnly="0" labelOnly="1" fieldPosition="0">
        <references count="2">
          <reference field="2" count="1" selected="0">
            <x v="238"/>
          </reference>
          <reference field="3" count="1">
            <x v="1"/>
          </reference>
        </references>
      </pivotArea>
    </format>
    <format dxfId="17532">
      <pivotArea dataOnly="0" labelOnly="1" fieldPosition="0">
        <references count="2">
          <reference field="2" count="1" selected="0">
            <x v="237"/>
          </reference>
          <reference field="3" count="1">
            <x v="3"/>
          </reference>
        </references>
      </pivotArea>
    </format>
    <format dxfId="17531">
      <pivotArea dataOnly="0" labelOnly="1" fieldPosition="0">
        <references count="2">
          <reference field="2" count="1" selected="0">
            <x v="236"/>
          </reference>
          <reference field="3" count="1">
            <x v="5"/>
          </reference>
        </references>
      </pivotArea>
    </format>
    <format dxfId="17530">
      <pivotArea dataOnly="0" labelOnly="1" fieldPosition="0">
        <references count="2">
          <reference field="2" count="1" selected="0">
            <x v="235"/>
          </reference>
          <reference field="3" count="1">
            <x v="2"/>
          </reference>
        </references>
      </pivotArea>
    </format>
    <format dxfId="17529">
      <pivotArea dataOnly="0" labelOnly="1" fieldPosition="0">
        <references count="2">
          <reference field="2" count="1" selected="0">
            <x v="142"/>
          </reference>
          <reference field="3" count="1">
            <x v="3"/>
          </reference>
        </references>
      </pivotArea>
    </format>
    <format dxfId="17528">
      <pivotArea dataOnly="0" labelOnly="1" fieldPosition="0">
        <references count="2">
          <reference field="2" count="1" selected="0">
            <x v="104"/>
          </reference>
          <reference field="3" count="1">
            <x v="1"/>
          </reference>
        </references>
      </pivotArea>
    </format>
    <format dxfId="17527">
      <pivotArea dataOnly="0" labelOnly="1" fieldPosition="0">
        <references count="2">
          <reference field="2" count="1" selected="0">
            <x v="22"/>
          </reference>
          <reference field="3" count="1">
            <x v="3"/>
          </reference>
        </references>
      </pivotArea>
    </format>
    <format dxfId="17526">
      <pivotArea dataOnly="0" labelOnly="1" fieldPosition="0">
        <references count="2">
          <reference field="2" count="1" selected="0">
            <x v="10"/>
          </reference>
          <reference field="3" count="1">
            <x v="1"/>
          </reference>
        </references>
      </pivotArea>
    </format>
    <format dxfId="17525">
      <pivotArea field="3" type="button" dataOnly="0" labelOnly="1" outline="0" axis="axisRow" fieldPosition="1"/>
    </format>
    <format dxfId="17524">
      <pivotArea dataOnly="0" labelOnly="1" fieldPosition="0">
        <references count="3">
          <reference field="2" count="1" selected="0">
            <x v="1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523">
      <pivotArea dataOnly="0" labelOnly="1" fieldPosition="0">
        <references count="3">
          <reference field="2" count="1" selected="0">
            <x v="5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7522">
      <pivotArea dataOnly="0" labelOnly="1" fieldPosition="0">
        <references count="3">
          <reference field="2" count="1" selected="0">
            <x v="2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521">
      <pivotArea dataOnly="0" labelOnly="1" fieldPosition="0">
        <references count="3">
          <reference field="2" count="1" selected="0">
            <x v="17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520">
      <pivotArea dataOnly="0" labelOnly="1" fieldPosition="0">
        <references count="3">
          <reference field="2" count="1" selected="0">
            <x v="230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7519">
      <pivotArea dataOnly="0" labelOnly="1" fieldPosition="0">
        <references count="3">
          <reference field="2" count="1" selected="0">
            <x v="236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7518">
      <pivotArea dataOnly="0" labelOnly="1" fieldPosition="0">
        <references count="3">
          <reference field="2" count="1" selected="0">
            <x v="23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517">
      <pivotArea dataOnly="0" labelOnly="1" fieldPosition="0">
        <references count="3">
          <reference field="2" count="1" selected="0">
            <x v="254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7516">
      <pivotArea dataOnly="0" labelOnly="1" fieldPosition="0">
        <references count="3">
          <reference field="2" count="1" selected="0">
            <x v="282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7515">
      <pivotArea dataOnly="0" labelOnly="1" fieldPosition="0">
        <references count="3">
          <reference field="2" count="1" selected="0">
            <x v="305"/>
          </reference>
          <reference field="3" count="1" selected="0">
            <x v="3"/>
          </reference>
          <reference field="4" count="1">
            <x v="10"/>
          </reference>
        </references>
      </pivotArea>
    </format>
    <format dxfId="17514">
      <pivotArea dataOnly="0" labelOnly="1" fieldPosition="0">
        <references count="3">
          <reference field="2" count="1" selected="0">
            <x v="294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17513">
      <pivotArea dataOnly="0" labelOnly="1" fieldPosition="0">
        <references count="3">
          <reference field="2" count="1" selected="0">
            <x v="324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512">
      <pivotArea dataOnly="0" labelOnly="1" fieldPosition="0">
        <references count="5">
          <reference field="2" count="1" selected="0">
            <x v="513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4"/>
          </reference>
        </references>
      </pivotArea>
    </format>
    <format dxfId="17511">
      <pivotArea dataOnly="0" labelOnly="1" fieldPosition="0">
        <references count="5">
          <reference field="2" count="1" selected="0">
            <x v="3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4"/>
          </reference>
        </references>
      </pivotArea>
    </format>
    <format dxfId="17510">
      <pivotArea dataOnly="0" labelOnly="1" fieldPosition="0">
        <references count="5">
          <reference field="2" count="1" selected="0">
            <x v="32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4"/>
          </reference>
        </references>
      </pivotArea>
    </format>
    <format dxfId="17509">
      <pivotArea dataOnly="0" labelOnly="1" fieldPosition="0">
        <references count="5">
          <reference field="2" count="1" selected="0">
            <x v="305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7508">
      <pivotArea dataOnly="0" labelOnly="1" fieldPosition="0">
        <references count="5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7507">
      <pivotArea dataOnly="0" labelOnly="1" fieldPosition="0">
        <references count="5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4"/>
          </reference>
        </references>
      </pivotArea>
    </format>
    <format dxfId="17506">
      <pivotArea dataOnly="0" labelOnly="1" fieldPosition="0">
        <references count="5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7505">
      <pivotArea dataOnly="0" labelOnly="1" fieldPosition="0">
        <references count="5">
          <reference field="2" count="1" selected="0">
            <x v="23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7504">
      <pivotArea dataOnly="0" labelOnly="1" fieldPosition="0">
        <references count="5">
          <reference field="2" count="1" selected="0">
            <x v="23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4"/>
          </reference>
        </references>
      </pivotArea>
    </format>
    <format dxfId="17503">
      <pivotArea dataOnly="0" labelOnly="1" fieldPosition="0">
        <references count="5">
          <reference field="2" count="1" selected="0">
            <x v="1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0"/>
          </reference>
        </references>
      </pivotArea>
    </format>
    <format dxfId="17502">
      <pivotArea dataOnly="0" labelOnly="1" fieldPosition="0">
        <references count="5">
          <reference field="2" count="1" selected="0">
            <x v="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7501">
      <pivotArea dataOnly="0" labelOnly="1" fieldPosition="0">
        <references count="5">
          <reference field="2" count="1" selected="0">
            <x v="2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17500">
      <pivotArea dataOnly="0" labelOnly="1" fieldPosition="0">
        <references count="6">
          <reference field="2" count="1" selected="0">
            <x v="1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7499">
      <pivotArea dataOnly="0" labelOnly="1" fieldPosition="0">
        <references count="6">
          <reference field="2" count="1" selected="0">
            <x v="1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498">
      <pivotArea dataOnly="0" labelOnly="1" fieldPosition="0">
        <references count="6">
          <reference field="2" count="1" selected="0">
            <x v="2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7497">
      <pivotArea dataOnly="0" labelOnly="1" fieldPosition="0">
        <references count="6">
          <reference field="2" count="1" selected="0">
            <x v="7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496">
      <pivotArea dataOnly="0" labelOnly="1" fieldPosition="0">
        <references count="6">
          <reference field="2" count="1" selected="0">
            <x v="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95">
      <pivotArea dataOnly="0" labelOnly="1" fieldPosition="0">
        <references count="6">
          <reference field="2" count="1" selected="0">
            <x v="9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7494">
      <pivotArea dataOnly="0" labelOnly="1" fieldPosition="0">
        <references count="6">
          <reference field="2" count="1" selected="0">
            <x v="10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93">
      <pivotArea dataOnly="0" labelOnly="1" fieldPosition="0">
        <references count="6">
          <reference field="2" count="1" selected="0">
            <x v="19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492">
      <pivotArea dataOnly="0" labelOnly="1" fieldPosition="0">
        <references count="6">
          <reference field="2" count="1" selected="0">
            <x v="2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91">
      <pivotArea dataOnly="0" labelOnly="1" fieldPosition="0">
        <references count="6">
          <reference field="2" count="1" selected="0">
            <x v="2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7490">
      <pivotArea dataOnly="0" labelOnly="1" fieldPosition="0">
        <references count="6">
          <reference field="2" count="1" selected="0">
            <x v="2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89">
      <pivotArea dataOnly="0" labelOnly="1" fieldPosition="0">
        <references count="6">
          <reference field="2" count="1" selected="0">
            <x v="23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488">
      <pivotArea dataOnly="0" labelOnly="1" fieldPosition="0">
        <references count="6">
          <reference field="2" count="1" selected="0">
            <x v="23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4"/>
          </reference>
          <reference field="7" count="1">
            <x v="13"/>
          </reference>
        </references>
      </pivotArea>
    </format>
    <format dxfId="17487">
      <pivotArea dataOnly="0" labelOnly="1" fieldPosition="0">
        <references count="6">
          <reference field="2" count="1" selected="0">
            <x v="23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7486">
      <pivotArea dataOnly="0" labelOnly="1" fieldPosition="0">
        <references count="6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85">
      <pivotArea dataOnly="0" labelOnly="1" fieldPosition="0">
        <references count="6">
          <reference field="2" count="1" selected="0">
            <x v="24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7484">
      <pivotArea dataOnly="0" labelOnly="1" fieldPosition="0">
        <references count="6">
          <reference field="2" count="1" selected="0">
            <x v="2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483">
      <pivotArea dataOnly="0" labelOnly="1" fieldPosition="0">
        <references count="6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17482">
      <pivotArea dataOnly="0" labelOnly="1" fieldPosition="0">
        <references count="6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4"/>
          </reference>
          <reference field="7" count="1">
            <x v="3"/>
          </reference>
        </references>
      </pivotArea>
    </format>
    <format dxfId="17481">
      <pivotArea dataOnly="0" labelOnly="1" fieldPosition="0">
        <references count="6">
          <reference field="2" count="1" selected="0">
            <x v="305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7480">
      <pivotArea dataOnly="0" labelOnly="1" fieldPosition="0">
        <references count="6">
          <reference field="2" count="1" selected="0">
            <x v="32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79">
      <pivotArea dataOnly="0" labelOnly="1" fieldPosition="0">
        <references count="6">
          <reference field="2" count="1" selected="0">
            <x v="32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17478">
      <pivotArea dataOnly="0" labelOnly="1" fieldPosition="0">
        <references count="6">
          <reference field="2" count="1" selected="0">
            <x v="3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477">
      <pivotArea dataOnly="0" labelOnly="1" fieldPosition="0">
        <references count="6">
          <reference field="2" count="1" selected="0">
            <x v="33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76">
      <pivotArea dataOnly="0" labelOnly="1" fieldPosition="0">
        <references count="6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475">
      <pivotArea dataOnly="0" labelOnly="1" fieldPosition="0">
        <references count="6">
          <reference field="2" count="1" selected="0">
            <x v="3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74">
      <pivotArea dataOnly="0" labelOnly="1" fieldPosition="0">
        <references count="6">
          <reference field="2" count="1" selected="0">
            <x v="34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7473">
      <pivotArea dataOnly="0" labelOnly="1" fieldPosition="0">
        <references count="6">
          <reference field="2" count="1" selected="0">
            <x v="35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7472">
      <pivotArea dataOnly="0" labelOnly="1" fieldPosition="0">
        <references count="6">
          <reference field="2" count="1" selected="0">
            <x v="3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4"/>
          </reference>
          <reference field="7" count="1">
            <x v="12"/>
          </reference>
        </references>
      </pivotArea>
    </format>
    <format dxfId="17471">
      <pivotArea dataOnly="0" labelOnly="1" fieldPosition="0">
        <references count="6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70">
      <pivotArea dataOnly="0" labelOnly="1" fieldPosition="0">
        <references count="6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469">
      <pivotArea dataOnly="0" labelOnly="1" fieldPosition="0">
        <references count="6">
          <reference field="2" count="1" selected="0">
            <x v="35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68">
      <pivotArea dataOnly="0" labelOnly="1" fieldPosition="0">
        <references count="6">
          <reference field="2" count="1" selected="0">
            <x v="36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467">
      <pivotArea dataOnly="0" labelOnly="1" fieldPosition="0">
        <references count="6">
          <reference field="2" count="1" selected="0">
            <x v="36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66">
      <pivotArea dataOnly="0" labelOnly="1" fieldPosition="0">
        <references count="6">
          <reference field="2" count="1" selected="0">
            <x v="36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7465">
      <pivotArea dataOnly="0" labelOnly="1" fieldPosition="0">
        <references count="6">
          <reference field="2" count="1" selected="0">
            <x v="3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464">
      <pivotArea dataOnly="0" labelOnly="1" fieldPosition="0">
        <references count="6">
          <reference field="2" count="1" selected="0">
            <x v="37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63">
      <pivotArea dataOnly="0" labelOnly="1" fieldPosition="0">
        <references count="6">
          <reference field="2" count="1" selected="0">
            <x v="37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462">
      <pivotArea dataOnly="0" labelOnly="1" fieldPosition="0">
        <references count="6">
          <reference field="2" count="1" selected="0">
            <x v="43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61">
      <pivotArea dataOnly="0" labelOnly="1" fieldPosition="0">
        <references count="6">
          <reference field="2" count="1" selected="0">
            <x v="50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460">
      <pivotArea dataOnly="0" labelOnly="1" fieldPosition="0">
        <references count="6">
          <reference field="2" count="1" selected="0">
            <x v="513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4"/>
          </reference>
          <reference field="7" count="1">
            <x v="13"/>
          </reference>
        </references>
      </pivotArea>
    </format>
    <format dxfId="17459">
      <pivotArea dataOnly="0" labelOnly="1" fieldPosition="0">
        <references count="6">
          <reference field="2" count="1" selected="0">
            <x v="5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458">
      <pivotArea dataOnly="0" labelOnly="1" fieldPosition="0">
        <references count="6">
          <reference field="2" count="1" selected="0">
            <x v="5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17457">
      <pivotArea dataOnly="0" labelOnly="1" fieldPosition="0">
        <references count="6">
          <reference field="2" count="1" selected="0">
            <x v="52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17456">
      <pivotArea dataOnly="0" labelOnly="1" fieldPosition="0">
        <references count="6">
          <reference field="2" count="1" selected="0">
            <x v="5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455">
      <pivotArea dataOnly="0" labelOnly="1" fieldPosition="0">
        <references count="1">
          <reference field="2" count="7">
            <x v="200"/>
            <x v="266"/>
            <x v="333"/>
            <x v="342"/>
            <x v="354"/>
            <x v="372"/>
            <x v="384"/>
          </reference>
        </references>
      </pivotArea>
    </format>
    <format dxfId="17454">
      <pivotArea dataOnly="0" labelOnly="1" fieldPosition="0">
        <references count="2">
          <reference field="2" count="1" selected="0">
            <x v="200"/>
          </reference>
          <reference field="3" count="1">
            <x v="3"/>
          </reference>
        </references>
      </pivotArea>
    </format>
    <format dxfId="17453">
      <pivotArea dataOnly="0" labelOnly="1" fieldPosition="0">
        <references count="3">
          <reference field="2" count="1" selected="0">
            <x v="20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7452">
      <pivotArea dataOnly="0" labelOnly="1" fieldPosition="0">
        <references count="3">
          <reference field="2" count="1" selected="0">
            <x v="266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7451">
      <pivotArea dataOnly="0" labelOnly="1" fieldPosition="0">
        <references count="3">
          <reference field="2" count="1" selected="0">
            <x v="333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7450">
      <pivotArea dataOnly="0" labelOnly="1" fieldPosition="0">
        <references count="4">
          <reference field="2" count="1" selected="0">
            <x v="20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7449">
      <pivotArea dataOnly="0" labelOnly="1" fieldPosition="0">
        <references count="4">
          <reference field="2" count="1" selected="0">
            <x v="266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3"/>
          </reference>
        </references>
      </pivotArea>
    </format>
    <format dxfId="17448">
      <pivotArea dataOnly="0" labelOnly="1" fieldPosition="0">
        <references count="4">
          <reference field="2" count="1" selected="0">
            <x v="33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7447">
      <pivotArea dataOnly="0" labelOnly="1" fieldPosition="0">
        <references count="4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7446">
      <pivotArea dataOnly="0" labelOnly="1" fieldPosition="0">
        <references count="4">
          <reference field="2" count="1" selected="0">
            <x v="35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17445">
      <pivotArea dataOnly="0" labelOnly="1" fieldPosition="0">
        <references count="4">
          <reference field="2" count="1" selected="0">
            <x v="38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17444">
      <pivotArea dataOnly="0" labelOnly="1" fieldPosition="0">
        <references count="5">
          <reference field="2" count="1" selected="0">
            <x v="20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17443">
      <pivotArea dataOnly="0" labelOnly="1" fieldPosition="0">
        <references count="5">
          <reference field="2" count="1" selected="0">
            <x v="26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7442">
      <pivotArea dataOnly="0" labelOnly="1" fieldPosition="0">
        <references count="5">
          <reference field="2" count="1" selected="0">
            <x v="3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17441">
      <pivotArea dataOnly="0" labelOnly="1" fieldPosition="0">
        <references count="6">
          <reference field="2" count="1" selected="0">
            <x v="20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40">
      <pivotArea dataOnly="0" labelOnly="1" fieldPosition="0">
        <references count="6">
          <reference field="2" count="1" selected="0">
            <x v="26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7439">
      <pivotArea dataOnly="0" labelOnly="1" fieldPosition="0">
        <references count="6">
          <reference field="2" count="1" selected="0">
            <x v="3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438">
      <pivotArea dataOnly="0" labelOnly="1" fieldPosition="0">
        <references count="6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37">
      <pivotArea dataOnly="0" labelOnly="1" fieldPosition="0">
        <references count="6">
          <reference field="2" count="1" selected="0">
            <x v="35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436">
      <pivotArea dataOnly="0" labelOnly="1" fieldPosition="0">
        <references count="6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435">
      <pivotArea dataOnly="0" labelOnly="1" fieldPosition="0">
        <references count="7">
          <reference field="2" count="1" selected="0">
            <x v="20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34"/>
          </reference>
        </references>
      </pivotArea>
    </format>
    <format dxfId="17434">
      <pivotArea dataOnly="0" labelOnly="1" fieldPosition="0">
        <references count="7">
          <reference field="2" count="1" selected="0">
            <x v="26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7433">
      <pivotArea dataOnly="0" labelOnly="1" fieldPosition="0">
        <references count="7">
          <reference field="2" count="1" selected="0">
            <x v="3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0"/>
          </reference>
        </references>
      </pivotArea>
    </format>
    <format dxfId="17432">
      <pivotArea dataOnly="0" labelOnly="1" fieldPosition="0">
        <references count="7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27"/>
          </reference>
        </references>
      </pivotArea>
    </format>
    <format dxfId="17431">
      <pivotArea dataOnly="0" labelOnly="1" fieldPosition="0">
        <references count="7">
          <reference field="2" count="1" selected="0">
            <x v="35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17430">
      <pivotArea dataOnly="0" labelOnly="1" fieldPosition="0">
        <references count="7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27"/>
          </reference>
        </references>
      </pivotArea>
    </format>
    <format dxfId="17429">
      <pivotArea dataOnly="0" labelOnly="1" fieldPosition="0">
        <references count="7">
          <reference field="2" count="1" selected="0">
            <x v="38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8"/>
          </reference>
        </references>
      </pivotArea>
    </format>
    <format dxfId="17428">
      <pivotArea dataOnly="0" labelOnly="1" fieldPosition="0">
        <references count="1">
          <reference field="2" count="1">
            <x v="200"/>
          </reference>
        </references>
      </pivotArea>
    </format>
    <format dxfId="17427">
      <pivotArea dataOnly="0" labelOnly="1" fieldPosition="0">
        <references count="2">
          <reference field="2" count="1" selected="0">
            <x v="200"/>
          </reference>
          <reference field="3" count="1">
            <x v="3"/>
          </reference>
        </references>
      </pivotArea>
    </format>
    <format dxfId="17426">
      <pivotArea dataOnly="0" labelOnly="1" fieldPosition="0">
        <references count="3">
          <reference field="2" count="1" selected="0">
            <x v="266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7425">
      <pivotArea dataOnly="0" labelOnly="1" fieldPosition="0">
        <references count="5">
          <reference field="2" count="1" selected="0">
            <x v="26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7424">
      <pivotArea dataOnly="0" labelOnly="1" fieldPosition="0">
        <references count="6">
          <reference field="2" count="1" selected="0">
            <x v="20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23">
      <pivotArea dataOnly="0" labelOnly="1" fieldPosition="0">
        <references count="6">
          <reference field="2" count="1" selected="0">
            <x v="26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7422">
      <pivotArea dataOnly="0" labelOnly="1" fieldPosition="0">
        <references count="6">
          <reference field="2" count="1" selected="0">
            <x v="3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421">
      <pivotArea dataOnly="0" labelOnly="1" fieldPosition="0">
        <references count="6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17420">
      <pivotArea dataOnly="0" labelOnly="1" fieldPosition="0">
        <references count="6">
          <reference field="2" count="1" selected="0">
            <x v="35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17419">
      <pivotArea dataOnly="0" labelOnly="1" fieldPosition="0">
        <references count="6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418">
      <pivotArea dataOnly="0" labelOnly="1" fieldPosition="0">
        <references count="1">
          <reference field="2" count="24">
            <x v="14"/>
            <x v="37"/>
            <x v="49"/>
            <x v="50"/>
            <x v="53"/>
            <x v="58"/>
            <x v="67"/>
            <x v="74"/>
            <x v="133"/>
            <x v="138"/>
            <x v="161"/>
            <x v="165"/>
            <x v="182"/>
            <x v="189"/>
            <x v="274"/>
            <x v="317"/>
            <x v="318"/>
            <x v="392"/>
            <x v="394"/>
            <x v="399"/>
            <x v="400"/>
            <x v="404"/>
            <x v="432"/>
            <x v="551"/>
          </reference>
        </references>
      </pivotArea>
    </format>
    <format dxfId="17417">
      <pivotArea dataOnly="0" labelOnly="1" fieldPosition="0">
        <references count="2">
          <reference field="2" count="1" selected="0">
            <x v="14"/>
          </reference>
          <reference field="3" count="1">
            <x v="6"/>
          </reference>
        </references>
      </pivotArea>
    </format>
    <format dxfId="17416">
      <pivotArea dataOnly="0" labelOnly="1" fieldPosition="0">
        <references count="2">
          <reference field="2" count="1" selected="0">
            <x v="37"/>
          </reference>
          <reference field="3" count="1">
            <x v="7"/>
          </reference>
        </references>
      </pivotArea>
    </format>
    <format dxfId="17415">
      <pivotArea dataOnly="0" labelOnly="1" fieldPosition="0">
        <references count="2">
          <reference field="2" count="1" selected="0">
            <x v="49"/>
          </reference>
          <reference field="3" count="1">
            <x v="5"/>
          </reference>
        </references>
      </pivotArea>
    </format>
    <format dxfId="17414">
      <pivotArea dataOnly="0" labelOnly="1" fieldPosition="0">
        <references count="2">
          <reference field="2" count="1" selected="0">
            <x v="53"/>
          </reference>
          <reference field="3" count="1">
            <x v="2"/>
          </reference>
        </references>
      </pivotArea>
    </format>
    <format dxfId="17413">
      <pivotArea dataOnly="0" labelOnly="1" fieldPosition="0">
        <references count="2">
          <reference field="2" count="1" selected="0">
            <x v="58"/>
          </reference>
          <reference field="3" count="1">
            <x v="3"/>
          </reference>
        </references>
      </pivotArea>
    </format>
    <format dxfId="17412">
      <pivotArea dataOnly="0" labelOnly="1" fieldPosition="0">
        <references count="2">
          <reference field="2" count="1" selected="0">
            <x v="67"/>
          </reference>
          <reference field="3" count="1">
            <x v="2"/>
          </reference>
        </references>
      </pivotArea>
    </format>
    <format dxfId="17411">
      <pivotArea dataOnly="0" labelOnly="1" fieldPosition="0">
        <references count="2">
          <reference field="2" count="1" selected="0">
            <x v="74"/>
          </reference>
          <reference field="3" count="1">
            <x v="8"/>
          </reference>
        </references>
      </pivotArea>
    </format>
    <format dxfId="17410">
      <pivotArea dataOnly="0" labelOnly="1" fieldPosition="0">
        <references count="2">
          <reference field="2" count="1" selected="0">
            <x v="133"/>
          </reference>
          <reference field="3" count="1">
            <x v="7"/>
          </reference>
        </references>
      </pivotArea>
    </format>
    <format dxfId="17409">
      <pivotArea dataOnly="0" labelOnly="1" fieldPosition="0">
        <references count="2">
          <reference field="2" count="1" selected="0">
            <x v="138"/>
          </reference>
          <reference field="3" count="1">
            <x v="0"/>
          </reference>
        </references>
      </pivotArea>
    </format>
    <format dxfId="17408">
      <pivotArea dataOnly="0" labelOnly="1" fieldPosition="0">
        <references count="2">
          <reference field="2" count="1" selected="0">
            <x v="161"/>
          </reference>
          <reference field="3" count="1">
            <x v="1"/>
          </reference>
        </references>
      </pivotArea>
    </format>
    <format dxfId="17407">
      <pivotArea dataOnly="0" labelOnly="1" fieldPosition="0">
        <references count="2">
          <reference field="2" count="1" selected="0">
            <x v="165"/>
          </reference>
          <reference field="3" count="1">
            <x v="6"/>
          </reference>
        </references>
      </pivotArea>
    </format>
    <format dxfId="17406">
      <pivotArea dataOnly="0" labelOnly="1" fieldPosition="0">
        <references count="2">
          <reference field="2" count="1" selected="0">
            <x v="182"/>
          </reference>
          <reference field="3" count="1">
            <x v="3"/>
          </reference>
        </references>
      </pivotArea>
    </format>
    <format dxfId="17405">
      <pivotArea dataOnly="0" labelOnly="1" fieldPosition="0">
        <references count="2">
          <reference field="2" count="1" selected="0">
            <x v="189"/>
          </reference>
          <reference field="3" count="1">
            <x v="2"/>
          </reference>
        </references>
      </pivotArea>
    </format>
    <format dxfId="17404">
      <pivotArea dataOnly="0" labelOnly="1" fieldPosition="0">
        <references count="2">
          <reference field="2" count="1" selected="0">
            <x v="274"/>
          </reference>
          <reference field="3" count="1">
            <x v="7"/>
          </reference>
        </references>
      </pivotArea>
    </format>
    <format dxfId="17403">
      <pivotArea dataOnly="0" labelOnly="1" fieldPosition="0">
        <references count="2">
          <reference field="2" count="1" selected="0">
            <x v="317"/>
          </reference>
          <reference field="3" count="1">
            <x v="6"/>
          </reference>
        </references>
      </pivotArea>
    </format>
    <format dxfId="17402">
      <pivotArea dataOnly="0" labelOnly="1" fieldPosition="0">
        <references count="2">
          <reference field="2" count="1" selected="0">
            <x v="392"/>
          </reference>
          <reference field="3" count="1">
            <x v="3"/>
          </reference>
        </references>
      </pivotArea>
    </format>
    <format dxfId="17401">
      <pivotArea dataOnly="0" labelOnly="1" fieldPosition="0">
        <references count="2">
          <reference field="2" count="1" selected="0">
            <x v="399"/>
          </reference>
          <reference field="3" count="1">
            <x v="6"/>
          </reference>
        </references>
      </pivotArea>
    </format>
    <format dxfId="17400">
      <pivotArea dataOnly="0" labelOnly="1" fieldPosition="0">
        <references count="2">
          <reference field="2" count="1" selected="0">
            <x v="400"/>
          </reference>
          <reference field="3" count="1">
            <x v="3"/>
          </reference>
        </references>
      </pivotArea>
    </format>
    <format dxfId="17399">
      <pivotArea dataOnly="0" labelOnly="1" fieldPosition="0">
        <references count="2">
          <reference field="2" count="1" selected="0">
            <x v="404"/>
          </reference>
          <reference field="3" count="1">
            <x v="1"/>
          </reference>
        </references>
      </pivotArea>
    </format>
    <format dxfId="17398">
      <pivotArea dataOnly="0" labelOnly="1" fieldPosition="0">
        <references count="2">
          <reference field="2" count="1" selected="0">
            <x v="551"/>
          </reference>
          <reference field="3" count="1">
            <x v="5"/>
          </reference>
        </references>
      </pivotArea>
    </format>
    <format dxfId="17397">
      <pivotArea dataOnly="0" labelOnly="1" fieldPosition="0">
        <references count="3">
          <reference field="2" count="1" selected="0">
            <x v="14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17396">
      <pivotArea dataOnly="0" labelOnly="1" fieldPosition="0">
        <references count="3">
          <reference field="2" count="1" selected="0">
            <x v="37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7395">
      <pivotArea dataOnly="0" labelOnly="1" fieldPosition="0">
        <references count="3">
          <reference field="2" count="1" selected="0">
            <x v="53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7394">
      <pivotArea dataOnly="0" labelOnly="1" fieldPosition="0">
        <references count="3">
          <reference field="2" count="1" selected="0">
            <x v="6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393">
      <pivotArea dataOnly="0" labelOnly="1" fieldPosition="0">
        <references count="3">
          <reference field="2" count="1" selected="0">
            <x v="7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7392">
      <pivotArea dataOnly="0" labelOnly="1" fieldPosition="0">
        <references count="3">
          <reference field="2" count="1" selected="0">
            <x v="133"/>
          </reference>
          <reference field="3" count="1" selected="0">
            <x v="7"/>
          </reference>
          <reference field="4" count="1">
            <x v="4"/>
          </reference>
        </references>
      </pivotArea>
    </format>
    <format dxfId="17391">
      <pivotArea dataOnly="0" labelOnly="1" fieldPosition="0">
        <references count="3">
          <reference field="2" count="1" selected="0">
            <x v="138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17390">
      <pivotArea dataOnly="0" labelOnly="1" fieldPosition="0">
        <references count="3">
          <reference field="2" count="1" selected="0">
            <x v="182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17389">
      <pivotArea dataOnly="0" labelOnly="1" fieldPosition="0">
        <references count="3">
          <reference field="2" count="1" selected="0">
            <x v="18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388">
      <pivotArea dataOnly="0" labelOnly="1" fieldPosition="0">
        <references count="3">
          <reference field="2" count="1" selected="0">
            <x v="274"/>
          </reference>
          <reference field="3" count="1" selected="0">
            <x v="7"/>
          </reference>
          <reference field="4" count="1">
            <x v="5"/>
          </reference>
        </references>
      </pivotArea>
    </format>
    <format dxfId="17387">
      <pivotArea dataOnly="0" labelOnly="1" fieldPosition="0">
        <references count="3">
          <reference field="2" count="1" selected="0">
            <x v="392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17386">
      <pivotArea dataOnly="0" labelOnly="1" fieldPosition="0">
        <references count="3">
          <reference field="2" count="1" selected="0">
            <x v="394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7385">
      <pivotArea dataOnly="0" labelOnly="1" fieldPosition="0">
        <references count="3">
          <reference field="2" count="1" selected="0">
            <x v="43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384">
      <pivotArea dataOnly="0" labelOnly="1" fieldPosition="0">
        <references count="3">
          <reference field="2" count="1" selected="0">
            <x v="551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7383">
      <pivotArea dataOnly="0" labelOnly="1" fieldPosition="0">
        <references count="4">
          <reference field="2" count="1" selected="0">
            <x v="14"/>
          </reference>
          <reference field="3" count="1" selected="0">
            <x v="6"/>
          </reference>
          <reference field="4" count="1" selected="0">
            <x v="5"/>
          </reference>
          <reference field="5" count="1">
            <x v="3"/>
          </reference>
        </references>
      </pivotArea>
    </format>
    <format dxfId="17382">
      <pivotArea dataOnly="0" labelOnly="1" fieldPosition="0">
        <references count="4">
          <reference field="2" count="1" selected="0">
            <x v="37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7381">
      <pivotArea dataOnly="0" labelOnly="1" fieldPosition="0">
        <references count="4">
          <reference field="2" count="1" selected="0">
            <x v="49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17380">
      <pivotArea dataOnly="0" labelOnly="1" fieldPosition="0">
        <references count="4">
          <reference field="2" count="1" selected="0">
            <x v="53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7379">
      <pivotArea dataOnly="0" labelOnly="1" fieldPosition="0">
        <references count="4">
          <reference field="2" count="1" selected="0">
            <x v="5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7378">
      <pivotArea dataOnly="0" labelOnly="1" fieldPosition="0">
        <references count="4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377">
      <pivotArea dataOnly="0" labelOnly="1" fieldPosition="0">
        <references count="4">
          <reference field="2" count="1" selected="0">
            <x v="74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6"/>
          </reference>
        </references>
      </pivotArea>
    </format>
    <format dxfId="17376">
      <pivotArea dataOnly="0" labelOnly="1" fieldPosition="0">
        <references count="4">
          <reference field="2" count="1" selected="0">
            <x v="133"/>
          </reference>
          <reference field="3" count="1" selected="0">
            <x v="7"/>
          </reference>
          <reference field="4" count="1" selected="0">
            <x v="4"/>
          </reference>
          <reference field="5" count="1">
            <x v="2"/>
          </reference>
        </references>
      </pivotArea>
    </format>
    <format dxfId="17375">
      <pivotArea dataOnly="0" labelOnly="1" fieldPosition="0">
        <references count="4">
          <reference field="2" count="1" selected="0">
            <x v="138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7374">
      <pivotArea dataOnly="0" labelOnly="1" fieldPosition="0">
        <references count="4">
          <reference field="2" count="1" selected="0">
            <x v="165"/>
          </reference>
          <reference field="3" count="1" selected="0">
            <x v="6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7373">
      <pivotArea dataOnly="0" labelOnly="1" fieldPosition="0">
        <references count="4">
          <reference field="2" count="1" selected="0">
            <x v="182"/>
          </reference>
          <reference field="3" count="1" selected="0">
            <x v="3"/>
          </reference>
          <reference field="4" count="1" selected="0">
            <x v="8"/>
          </reference>
          <reference field="5" count="1">
            <x v="5"/>
          </reference>
        </references>
      </pivotArea>
    </format>
    <format dxfId="17372">
      <pivotArea dataOnly="0" labelOnly="1" fieldPosition="0">
        <references count="4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7371">
      <pivotArea dataOnly="0" labelOnly="1" fieldPosition="0">
        <references count="4">
          <reference field="2" count="1" selected="0">
            <x v="274"/>
          </reference>
          <reference field="3" count="1" selected="0">
            <x v="7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17370">
      <pivotArea dataOnly="0" labelOnly="1" fieldPosition="0">
        <references count="4">
          <reference field="2" count="1" selected="0">
            <x v="317"/>
          </reference>
          <reference field="3" count="1" selected="0">
            <x v="6"/>
          </reference>
          <reference field="4" count="1" selected="0">
            <x v="5"/>
          </reference>
          <reference field="5" count="1">
            <x v="3"/>
          </reference>
        </references>
      </pivotArea>
    </format>
    <format dxfId="17369">
      <pivotArea dataOnly="0" labelOnly="1" fieldPosition="0">
        <references count="4">
          <reference field="2" count="1" selected="0">
            <x v="318"/>
          </reference>
          <reference field="3" count="1" selected="0">
            <x v="6"/>
          </reference>
          <reference field="4" count="1" selected="0">
            <x v="5"/>
          </reference>
          <reference field="5" count="1">
            <x v="4"/>
          </reference>
        </references>
      </pivotArea>
    </format>
    <format dxfId="17368">
      <pivotArea dataOnly="0" labelOnly="1" fieldPosition="0">
        <references count="4">
          <reference field="2" count="1" selected="0">
            <x v="392"/>
          </reference>
          <reference field="3" count="1" selected="0">
            <x v="3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17367">
      <pivotArea dataOnly="0" labelOnly="1" fieldPosition="0">
        <references count="4">
          <reference field="2" count="1" selected="0">
            <x v="39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17366">
      <pivotArea dataOnly="0" labelOnly="1" fieldPosition="0">
        <references count="4">
          <reference field="2" count="1" selected="0">
            <x v="399"/>
          </reference>
          <reference field="3" count="1" selected="0">
            <x v="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7365">
      <pivotArea dataOnly="0" labelOnly="1" fieldPosition="0">
        <references count="4">
          <reference field="2" count="1" selected="0">
            <x v="40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17364">
      <pivotArea dataOnly="0" labelOnly="1" fieldPosition="0">
        <references count="4">
          <reference field="2" count="1" selected="0">
            <x v="404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7363">
      <pivotArea dataOnly="0" labelOnly="1" fieldPosition="0">
        <references count="4">
          <reference field="2" count="1" selected="0">
            <x v="432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362">
      <pivotArea dataOnly="0" labelOnly="1" fieldPosition="0">
        <references count="4">
          <reference field="2" count="1" selected="0">
            <x v="551"/>
          </reference>
          <reference field="3" count="1" selected="0">
            <x v="5"/>
          </reference>
          <reference field="4" count="1" selected="0">
            <x v="9"/>
          </reference>
          <reference field="5" count="1">
            <x v="0"/>
          </reference>
        </references>
      </pivotArea>
    </format>
    <format dxfId="17361">
      <pivotArea dataOnly="0" labelOnly="1" fieldPosition="0">
        <references count="5">
          <reference field="2" count="1" selected="0">
            <x v="14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7360">
      <pivotArea dataOnly="0" labelOnly="1" fieldPosition="0">
        <references count="5">
          <reference field="2" count="1" selected="0">
            <x v="5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17359">
      <pivotArea dataOnly="0" labelOnly="1" fieldPosition="0">
        <references count="5">
          <reference field="2" count="1" selected="0">
            <x v="5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4"/>
          </reference>
        </references>
      </pivotArea>
    </format>
    <format dxfId="17358">
      <pivotArea dataOnly="0" labelOnly="1" fieldPosition="0">
        <references count="5">
          <reference field="2" count="1" selected="0">
            <x v="7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6"/>
          </reference>
          <reference field="6" count="1">
            <x v="8"/>
          </reference>
        </references>
      </pivotArea>
    </format>
    <format dxfId="17357">
      <pivotArea dataOnly="0" labelOnly="1" fieldPosition="0">
        <references count="5">
          <reference field="2" count="1" selected="0">
            <x v="133"/>
          </reference>
          <reference field="3" count="1" selected="0">
            <x v="7"/>
          </reference>
          <reference field="4" count="1" selected="0">
            <x v="4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7356">
      <pivotArea dataOnly="0" labelOnly="1" fieldPosition="0">
        <references count="5">
          <reference field="2" count="1" selected="0">
            <x v="138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17355">
      <pivotArea dataOnly="0" labelOnly="1" fieldPosition="0">
        <references count="5">
          <reference field="2" count="1" selected="0">
            <x v="16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6"/>
          </reference>
        </references>
      </pivotArea>
    </format>
    <format dxfId="17354">
      <pivotArea dataOnly="0" labelOnly="1" fieldPosition="0">
        <references count="5">
          <reference field="2" count="1" selected="0">
            <x v="16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17353">
      <pivotArea dataOnly="0" labelOnly="1" fieldPosition="0">
        <references count="5">
          <reference field="2" count="1" selected="0">
            <x v="18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5"/>
          </reference>
          <reference field="6" count="1">
            <x v="4"/>
          </reference>
        </references>
      </pivotArea>
    </format>
    <format dxfId="17352">
      <pivotArea dataOnly="0" labelOnly="1" fieldPosition="0">
        <references count="5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7351">
      <pivotArea dataOnly="0" labelOnly="1" fieldPosition="0">
        <references count="5">
          <reference field="2" count="1" selected="0">
            <x v="39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17350">
      <pivotArea dataOnly="0" labelOnly="1" fieldPosition="0">
        <references count="5">
          <reference field="2" count="1" selected="0">
            <x v="39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7349">
      <pivotArea dataOnly="0" labelOnly="1" fieldPosition="0">
        <references count="5">
          <reference field="2" count="1" selected="0">
            <x v="399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7348">
      <pivotArea dataOnly="0" labelOnly="1" fieldPosition="0">
        <references count="5">
          <reference field="2" count="1" selected="0">
            <x v="40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17347">
      <pivotArea dataOnly="0" labelOnly="1" fieldPosition="0">
        <references count="5">
          <reference field="2" count="1" selected="0">
            <x v="40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7346">
      <pivotArea dataOnly="0" labelOnly="1" fieldPosition="0">
        <references count="5">
          <reference field="2" count="1" selected="0">
            <x v="43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6"/>
          </reference>
        </references>
      </pivotArea>
    </format>
    <format dxfId="17345">
      <pivotArea dataOnly="0" labelOnly="1" fieldPosition="0">
        <references count="5">
          <reference field="2" count="1" selected="0">
            <x v="551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7344">
      <pivotArea dataOnly="0" labelOnly="1" fieldPosition="0">
        <references count="6">
          <reference field="2" count="1" selected="0">
            <x v="14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7343">
      <pivotArea dataOnly="0" labelOnly="1" fieldPosition="0">
        <references count="6">
          <reference field="2" count="1" selected="0">
            <x v="5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3"/>
          </reference>
        </references>
      </pivotArea>
    </format>
    <format dxfId="17342">
      <pivotArea dataOnly="0" labelOnly="1" fieldPosition="0">
        <references count="6">
          <reference field="2" count="1" selected="0">
            <x v="5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17341">
      <pivotArea dataOnly="0" labelOnly="1" fieldPosition="0">
        <references count="6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17340">
      <pivotArea dataOnly="0" labelOnly="1" fieldPosition="0">
        <references count="6">
          <reference field="2" count="1" selected="0">
            <x v="7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8"/>
          </reference>
          <reference field="7" count="1">
            <x v="3"/>
          </reference>
        </references>
      </pivotArea>
    </format>
    <format dxfId="17339">
      <pivotArea dataOnly="0" labelOnly="1" fieldPosition="0">
        <references count="6">
          <reference field="2" count="1" selected="0">
            <x v="133"/>
          </reference>
          <reference field="3" count="1" selected="0">
            <x v="7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7338">
      <pivotArea dataOnly="0" labelOnly="1" fieldPosition="0">
        <references count="6">
          <reference field="2" count="1" selected="0">
            <x v="138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7337">
      <pivotArea dataOnly="0" labelOnly="1" fieldPosition="0">
        <references count="6">
          <reference field="2" count="1" selected="0">
            <x v="16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6"/>
          </reference>
          <reference field="7" count="1">
            <x v="3"/>
          </reference>
        </references>
      </pivotArea>
    </format>
    <format dxfId="17336">
      <pivotArea dataOnly="0" labelOnly="1" fieldPosition="0">
        <references count="6">
          <reference field="2" count="1" selected="0">
            <x v="16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7335">
      <pivotArea dataOnly="0" labelOnly="1" fieldPosition="0">
        <references count="6">
          <reference field="2" count="1" selected="0">
            <x v="18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4"/>
          </reference>
          <reference field="7" count="1">
            <x v="8"/>
          </reference>
        </references>
      </pivotArea>
    </format>
    <format dxfId="17334">
      <pivotArea dataOnly="0" labelOnly="1" fieldPosition="0">
        <references count="6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7333">
      <pivotArea dataOnly="0" labelOnly="1" fieldPosition="0">
        <references count="6">
          <reference field="2" count="1" selected="0">
            <x v="39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>
            <x v="7"/>
          </reference>
        </references>
      </pivotArea>
    </format>
    <format dxfId="17332">
      <pivotArea dataOnly="0" labelOnly="1" fieldPosition="0">
        <references count="6">
          <reference field="2" count="1" selected="0">
            <x v="39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7331">
      <pivotArea dataOnly="0" labelOnly="1" fieldPosition="0">
        <references count="6">
          <reference field="2" count="1" selected="0">
            <x v="399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7330">
      <pivotArea dataOnly="0" labelOnly="1" fieldPosition="0">
        <references count="6">
          <reference field="2" count="1" selected="0">
            <x v="40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7329">
      <pivotArea dataOnly="0" labelOnly="1" fieldPosition="0">
        <references count="6">
          <reference field="2" count="1" selected="0">
            <x v="43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17328">
      <pivotArea dataOnly="0" labelOnly="1" fieldPosition="0">
        <references count="6">
          <reference field="2" count="1" selected="0">
            <x v="551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7327">
      <pivotArea dataOnly="0" labelOnly="1" fieldPosition="0">
        <references count="7">
          <reference field="2" count="1" selected="0">
            <x v="14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7326">
      <pivotArea dataOnly="0" labelOnly="1" fieldPosition="0">
        <references count="7">
          <reference field="2" count="1" selected="0">
            <x v="37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0"/>
          </reference>
        </references>
      </pivotArea>
    </format>
    <format dxfId="17325">
      <pivotArea dataOnly="0" labelOnly="1" fieldPosition="0">
        <references count="7">
          <reference field="2" count="1" selected="0">
            <x v="4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9"/>
          </reference>
        </references>
      </pivotArea>
    </format>
    <format dxfId="17324">
      <pivotArea dataOnly="0" labelOnly="1" fieldPosition="0">
        <references count="7">
          <reference field="2" count="1" selected="0">
            <x v="50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7323">
      <pivotArea dataOnly="0" labelOnly="1" fieldPosition="0">
        <references count="7">
          <reference field="2" count="1" selected="0">
            <x v="5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3"/>
          </reference>
          <reference field="8" count="1">
            <x v="33"/>
          </reference>
        </references>
      </pivotArea>
    </format>
    <format dxfId="17322">
      <pivotArea dataOnly="0" labelOnly="1" fieldPosition="0">
        <references count="7">
          <reference field="2" count="1" selected="0">
            <x v="5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17321">
      <pivotArea dataOnly="0" labelOnly="1" fieldPosition="0">
        <references count="7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7320">
      <pivotArea dataOnly="0" labelOnly="1" fieldPosition="0">
        <references count="7">
          <reference field="2" count="1" selected="0">
            <x v="7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8"/>
          </reference>
          <reference field="7" count="1" selected="0">
            <x v="3"/>
          </reference>
          <reference field="8" count="1">
            <x v="22"/>
          </reference>
        </references>
      </pivotArea>
    </format>
    <format dxfId="17319">
      <pivotArea dataOnly="0" labelOnly="1" fieldPosition="0">
        <references count="7">
          <reference field="2" count="1" selected="0">
            <x v="133"/>
          </reference>
          <reference field="3" count="1" selected="0">
            <x v="7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7318">
      <pivotArea dataOnly="0" labelOnly="1" fieldPosition="0">
        <references count="7">
          <reference field="2" count="1" selected="0">
            <x v="138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60"/>
          </reference>
        </references>
      </pivotArea>
    </format>
    <format dxfId="17317">
      <pivotArea dataOnly="0" labelOnly="1" fieldPosition="0">
        <references count="7">
          <reference field="2" count="1" selected="0">
            <x v="16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6"/>
          </reference>
          <reference field="7" count="1" selected="0">
            <x v="3"/>
          </reference>
          <reference field="8" count="1">
            <x v="39"/>
          </reference>
        </references>
      </pivotArea>
    </format>
    <format dxfId="17316">
      <pivotArea dataOnly="0" labelOnly="1" fieldPosition="0">
        <references count="7">
          <reference field="2" count="1" selected="0">
            <x v="16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7315">
      <pivotArea dataOnly="0" labelOnly="1" fieldPosition="0">
        <references count="7">
          <reference field="2" count="1" selected="0">
            <x v="18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4"/>
          </reference>
          <reference field="7" count="1" selected="0">
            <x v="8"/>
          </reference>
          <reference field="8" count="1">
            <x v="22"/>
          </reference>
        </references>
      </pivotArea>
    </format>
    <format dxfId="17314">
      <pivotArea dataOnly="0" labelOnly="1" fieldPosition="0">
        <references count="7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7313">
      <pivotArea dataOnly="0" labelOnly="1" fieldPosition="0">
        <references count="7">
          <reference field="2" count="1" selected="0">
            <x v="274"/>
          </reference>
          <reference field="3" count="1" selected="0">
            <x v="7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7312">
      <pivotArea dataOnly="0" labelOnly="1" fieldPosition="0">
        <references count="7">
          <reference field="2" count="1" selected="0">
            <x v="317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8"/>
          </reference>
        </references>
      </pivotArea>
    </format>
    <format dxfId="17311">
      <pivotArea dataOnly="0" labelOnly="1" fieldPosition="0">
        <references count="7">
          <reference field="2" count="1" selected="0">
            <x v="318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17310">
      <pivotArea dataOnly="0" labelOnly="1" fieldPosition="0">
        <references count="7">
          <reference field="2" count="1" selected="0">
            <x v="39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 selected="0">
            <x v="7"/>
          </reference>
          <reference field="8" count="1">
            <x v="22"/>
          </reference>
        </references>
      </pivotArea>
    </format>
    <format dxfId="17309">
      <pivotArea dataOnly="0" labelOnly="1" fieldPosition="0">
        <references count="7">
          <reference field="2" count="1" selected="0">
            <x v="39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17308">
      <pivotArea dataOnly="0" labelOnly="1" fieldPosition="0">
        <references count="7">
          <reference field="2" count="1" selected="0">
            <x v="399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7307">
      <pivotArea dataOnly="0" labelOnly="1" fieldPosition="0">
        <references count="7">
          <reference field="2" count="1" selected="0">
            <x v="40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7306">
      <pivotArea dataOnly="0" labelOnly="1" fieldPosition="0">
        <references count="7">
          <reference field="2" count="1" selected="0">
            <x v="40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49"/>
          </reference>
        </references>
      </pivotArea>
    </format>
    <format dxfId="17305">
      <pivotArea dataOnly="0" labelOnly="1" fieldPosition="0">
        <references count="7">
          <reference field="2" count="1" selected="0">
            <x v="43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39"/>
          </reference>
        </references>
      </pivotArea>
    </format>
    <format dxfId="17304">
      <pivotArea dataOnly="0" labelOnly="1" fieldPosition="0">
        <references count="7">
          <reference field="2" count="1" selected="0">
            <x v="551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7303">
      <pivotArea dataOnly="0" labelOnly="1" outline="0" fieldPosition="0">
        <references count="1">
          <reference field="2" count="0"/>
        </references>
      </pivotArea>
    </format>
    <format dxfId="17302">
      <pivotArea dataOnly="0" labelOnly="1" outline="0" fieldPosition="0">
        <references count="1">
          <reference field="3" count="0"/>
        </references>
      </pivotArea>
    </format>
    <format dxfId="17301">
      <pivotArea dataOnly="0" labelOnly="1" fieldPosition="0">
        <references count="3">
          <reference field="2" count="1" selected="0">
            <x v="14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17300">
      <pivotArea dataOnly="0" labelOnly="1" fieldPosition="0">
        <references count="3">
          <reference field="2" count="1" selected="0">
            <x v="37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7299">
      <pivotArea dataOnly="0" labelOnly="1" fieldPosition="0">
        <references count="3">
          <reference field="2" count="1" selected="0">
            <x v="53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7298">
      <pivotArea dataOnly="0" labelOnly="1" fieldPosition="0">
        <references count="3">
          <reference field="2" count="1" selected="0">
            <x v="6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297">
      <pivotArea dataOnly="0" labelOnly="1" fieldPosition="0">
        <references count="3">
          <reference field="2" count="1" selected="0">
            <x v="7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7296">
      <pivotArea dataOnly="0" labelOnly="1" fieldPosition="0">
        <references count="3">
          <reference field="2" count="1" selected="0">
            <x v="133"/>
          </reference>
          <reference field="3" count="1" selected="0">
            <x v="7"/>
          </reference>
          <reference field="4" count="1">
            <x v="4"/>
          </reference>
        </references>
      </pivotArea>
    </format>
    <format dxfId="17295">
      <pivotArea dataOnly="0" labelOnly="1" fieldPosition="0">
        <references count="3">
          <reference field="2" count="1" selected="0">
            <x v="138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17294">
      <pivotArea dataOnly="0" labelOnly="1" fieldPosition="0">
        <references count="3">
          <reference field="2" count="1" selected="0">
            <x v="182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17293">
      <pivotArea dataOnly="0" labelOnly="1" fieldPosition="0">
        <references count="3">
          <reference field="2" count="1" selected="0">
            <x v="18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292">
      <pivotArea dataOnly="0" labelOnly="1" fieldPosition="0">
        <references count="3">
          <reference field="2" count="1" selected="0">
            <x v="274"/>
          </reference>
          <reference field="3" count="1" selected="0">
            <x v="7"/>
          </reference>
          <reference field="4" count="1">
            <x v="5"/>
          </reference>
        </references>
      </pivotArea>
    </format>
    <format dxfId="17291">
      <pivotArea dataOnly="0" labelOnly="1" fieldPosition="0">
        <references count="3">
          <reference field="2" count="1" selected="0">
            <x v="392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17290">
      <pivotArea dataOnly="0" labelOnly="1" fieldPosition="0">
        <references count="3">
          <reference field="2" count="1" selected="0">
            <x v="394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7289">
      <pivotArea dataOnly="0" labelOnly="1" fieldPosition="0">
        <references count="3">
          <reference field="2" count="1" selected="0">
            <x v="43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288">
      <pivotArea dataOnly="0" labelOnly="1" fieldPosition="0">
        <references count="3">
          <reference field="2" count="1" selected="0">
            <x v="551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7287">
      <pivotArea dataOnly="0" labelOnly="1" outline="0" fieldPosition="0">
        <references count="1">
          <reference field="6" count="0"/>
        </references>
      </pivotArea>
    </format>
    <format dxfId="17286">
      <pivotArea dataOnly="0" labelOnly="1" outline="0" fieldPosition="0">
        <references count="1">
          <reference field="7" count="0"/>
        </references>
      </pivotArea>
    </format>
    <format dxfId="17285">
      <pivotArea field="2" type="button" dataOnly="0" labelOnly="1" outline="0" axis="axisRow" fieldPosition="0"/>
    </format>
    <format dxfId="17284">
      <pivotArea field="3" type="button" dataOnly="0" labelOnly="1" outline="0" axis="axisRow" fieldPosition="1"/>
    </format>
    <format dxfId="17283">
      <pivotArea field="4" type="button" dataOnly="0" labelOnly="1" outline="0" axis="axisRow" fieldPosition="2"/>
    </format>
    <format dxfId="17282">
      <pivotArea field="5" type="button" dataOnly="0" labelOnly="1" outline="0" axis="axisRow" fieldPosition="3"/>
    </format>
    <format dxfId="17281">
      <pivotArea field="6" type="button" dataOnly="0" labelOnly="1" outline="0" axis="axisRow" fieldPosition="4"/>
    </format>
    <format dxfId="17280">
      <pivotArea field="7" type="button" dataOnly="0" labelOnly="1" outline="0" axis="axisRow" fieldPosition="5"/>
    </format>
    <format dxfId="17279">
      <pivotArea field="8" type="button" dataOnly="0" labelOnly="1" outline="0" axis="axisRow" fieldPosition="6"/>
    </format>
    <format dxfId="17278">
      <pivotArea field="2" type="button" dataOnly="0" labelOnly="1" outline="0" axis="axisRow" fieldPosition="0"/>
    </format>
    <format dxfId="17277">
      <pivotArea field="3" type="button" dataOnly="0" labelOnly="1" outline="0" axis="axisRow" fieldPosition="1"/>
    </format>
    <format dxfId="17276">
      <pivotArea field="4" type="button" dataOnly="0" labelOnly="1" outline="0" axis="axisRow" fieldPosition="2"/>
    </format>
    <format dxfId="17275">
      <pivotArea field="5" type="button" dataOnly="0" labelOnly="1" outline="0" axis="axisRow" fieldPosition="3"/>
    </format>
    <format dxfId="17274">
      <pivotArea field="6" type="button" dataOnly="0" labelOnly="1" outline="0" axis="axisRow" fieldPosition="4"/>
    </format>
    <format dxfId="17273">
      <pivotArea field="7" type="button" dataOnly="0" labelOnly="1" outline="0" axis="axisRow" fieldPosition="5"/>
    </format>
    <format dxfId="17272">
      <pivotArea field="8" type="button" dataOnly="0" labelOnly="1" outline="0" axis="axisRow" fieldPosition="6"/>
    </format>
    <format dxfId="17271">
      <pivotArea dataOnly="0" labelOnly="1" fieldPosition="0">
        <references count="1">
          <reference field="2" count="6">
            <x v="28"/>
            <x v="35"/>
            <x v="52"/>
            <x v="293"/>
            <x v="426"/>
            <x v="466"/>
          </reference>
        </references>
      </pivotArea>
    </format>
    <format dxfId="17270">
      <pivotArea dataOnly="0" labelOnly="1" fieldPosition="0">
        <references count="2">
          <reference field="2" count="1" selected="0">
            <x v="28"/>
          </reference>
          <reference field="3" count="1">
            <x v="8"/>
          </reference>
        </references>
      </pivotArea>
    </format>
    <format dxfId="17269">
      <pivotArea dataOnly="0" labelOnly="1" fieldPosition="0">
        <references count="2">
          <reference field="2" count="1" selected="0">
            <x v="35"/>
          </reference>
          <reference field="3" count="1">
            <x v="7"/>
          </reference>
        </references>
      </pivotArea>
    </format>
    <format dxfId="17268">
      <pivotArea dataOnly="0" labelOnly="1" fieldPosition="0">
        <references count="2">
          <reference field="2" count="1" selected="0">
            <x v="52"/>
          </reference>
          <reference field="3" count="1">
            <x v="2"/>
          </reference>
        </references>
      </pivotArea>
    </format>
    <format dxfId="17267">
      <pivotArea dataOnly="0" labelOnly="1" fieldPosition="0">
        <references count="2">
          <reference field="2" count="1" selected="0">
            <x v="426"/>
          </reference>
          <reference field="3" count="1">
            <x v="8"/>
          </reference>
        </references>
      </pivotArea>
    </format>
    <format dxfId="17266">
      <pivotArea dataOnly="0" labelOnly="1" fieldPosition="0">
        <references count="2">
          <reference field="2" count="1" selected="0">
            <x v="466"/>
          </reference>
          <reference field="3" count="1">
            <x v="5"/>
          </reference>
        </references>
      </pivotArea>
    </format>
    <format dxfId="17265">
      <pivotArea dataOnly="0" labelOnly="1" fieldPosition="0">
        <references count="3">
          <reference field="2" count="1" selected="0">
            <x v="28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17264">
      <pivotArea dataOnly="0" labelOnly="1" fieldPosition="0">
        <references count="3">
          <reference field="2" count="1" selected="0">
            <x v="35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7263">
      <pivotArea dataOnly="0" labelOnly="1" fieldPosition="0">
        <references count="3">
          <reference field="2" count="1" selected="0">
            <x v="293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7262">
      <pivotArea dataOnly="0" labelOnly="1" fieldPosition="0">
        <references count="3">
          <reference field="2" count="1" selected="0">
            <x v="426"/>
          </reference>
          <reference field="3" count="1" selected="0">
            <x v="8"/>
          </reference>
          <reference field="4" count="1">
            <x v="7"/>
          </reference>
        </references>
      </pivotArea>
    </format>
    <format dxfId="17261">
      <pivotArea dataOnly="0" labelOnly="1" fieldPosition="0">
        <references count="3">
          <reference field="2" count="1" selected="0">
            <x v="466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7260">
      <pivotArea dataOnly="0" labelOnly="1" fieldPosition="0">
        <references count="4">
          <reference field="2" count="1" selected="0">
            <x v="28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9"/>
          </reference>
        </references>
      </pivotArea>
    </format>
    <format dxfId="17259">
      <pivotArea dataOnly="0" labelOnly="1" fieldPosition="0">
        <references count="4">
          <reference field="2" count="1" selected="0">
            <x v="35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258">
      <pivotArea dataOnly="0" labelOnly="1" fieldPosition="0">
        <references count="4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7257">
      <pivotArea dataOnly="0" labelOnly="1" fieldPosition="0">
        <references count="4">
          <reference field="2" count="1" selected="0">
            <x v="293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17256">
      <pivotArea dataOnly="0" labelOnly="1" fieldPosition="0">
        <references count="4">
          <reference field="2" count="1" selected="0">
            <x v="426"/>
          </reference>
          <reference field="3" count="1" selected="0">
            <x v="8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17255">
      <pivotArea dataOnly="0" labelOnly="1" fieldPosition="0">
        <references count="4">
          <reference field="2" count="1" selected="0">
            <x v="466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0"/>
          </reference>
        </references>
      </pivotArea>
    </format>
    <format dxfId="17254">
      <pivotArea dataOnly="0" labelOnly="1" fieldPosition="0">
        <references count="5">
          <reference field="2" count="1" selected="0">
            <x v="28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>
            <x v="8"/>
          </reference>
        </references>
      </pivotArea>
    </format>
    <format dxfId="17253">
      <pivotArea dataOnly="0" labelOnly="1" fieldPosition="0">
        <references count="5">
          <reference field="2" count="1" selected="0">
            <x v="3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7252">
      <pivotArea dataOnly="0" labelOnly="1" fieldPosition="0">
        <references count="5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7251">
      <pivotArea dataOnly="0" labelOnly="1" fieldPosition="0">
        <references count="5">
          <reference field="2" count="1" selected="0">
            <x v="29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7250">
      <pivotArea dataOnly="0" labelOnly="1" fieldPosition="0">
        <references count="5">
          <reference field="2" count="1" selected="0">
            <x v="46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17249">
      <pivotArea dataOnly="0" labelOnly="1" fieldPosition="0">
        <references count="6">
          <reference field="2" count="1" selected="0">
            <x v="28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8"/>
          </reference>
          <reference field="7" count="1">
            <x v="4"/>
          </reference>
        </references>
      </pivotArea>
    </format>
    <format dxfId="17248">
      <pivotArea dataOnly="0" labelOnly="1" fieldPosition="0">
        <references count="6">
          <reference field="2" count="1" selected="0">
            <x v="3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7247">
      <pivotArea dataOnly="0" labelOnly="1" fieldPosition="0">
        <references count="6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17246">
      <pivotArea dataOnly="0" labelOnly="1" fieldPosition="0">
        <references count="6">
          <reference field="2" count="1" selected="0">
            <x v="29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17245">
      <pivotArea dataOnly="0" labelOnly="1" fieldPosition="0">
        <references count="6">
          <reference field="2" count="1" selected="0">
            <x v="426"/>
          </reference>
          <reference field="3" count="1" selected="0">
            <x v="8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7244">
      <pivotArea dataOnly="0" labelOnly="1" fieldPosition="0">
        <references count="6">
          <reference field="2" count="1" selected="0">
            <x v="46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7243">
      <pivotArea dataOnly="0" labelOnly="1" fieldPosition="0">
        <references count="7">
          <reference field="2" count="1" selected="0">
            <x v="28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8"/>
          </reference>
          <reference field="7" count="1" selected="0">
            <x v="4"/>
          </reference>
          <reference field="8" count="1">
            <x v="9"/>
          </reference>
        </references>
      </pivotArea>
    </format>
    <format dxfId="17242">
      <pivotArea dataOnly="0" labelOnly="1" fieldPosition="0">
        <references count="7">
          <reference field="2" count="1" selected="0">
            <x v="3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5"/>
          </reference>
        </references>
      </pivotArea>
    </format>
    <format dxfId="17241">
      <pivotArea dataOnly="0" labelOnly="1" fieldPosition="0">
        <references count="7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36"/>
          </reference>
        </references>
      </pivotArea>
    </format>
    <format dxfId="17240">
      <pivotArea dataOnly="0" labelOnly="1" fieldPosition="0">
        <references count="7">
          <reference field="2" count="1" selected="0">
            <x v="29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13"/>
          </reference>
        </references>
      </pivotArea>
    </format>
    <format dxfId="17239">
      <pivotArea dataOnly="0" labelOnly="1" fieldPosition="0">
        <references count="7">
          <reference field="2" count="1" selected="0">
            <x v="426"/>
          </reference>
          <reference field="3" count="1" selected="0">
            <x v="8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19"/>
          </reference>
        </references>
      </pivotArea>
    </format>
    <format dxfId="17238">
      <pivotArea dataOnly="0" labelOnly="1" fieldPosition="0">
        <references count="7">
          <reference field="2" count="1" selected="0">
            <x v="46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17237">
      <pivotArea dataOnly="0" labelOnly="1" fieldPosition="0">
        <references count="2">
          <reference field="2" count="1" selected="0">
            <x v="13"/>
          </reference>
          <reference field="3" count="1">
            <x v="7"/>
          </reference>
        </references>
      </pivotArea>
    </format>
    <format dxfId="17236">
      <pivotArea dataOnly="0" labelOnly="1" fieldPosition="0">
        <references count="2">
          <reference field="2" count="1" selected="0">
            <x v="25"/>
          </reference>
          <reference field="3" count="2">
            <x v="1"/>
            <x v="3"/>
          </reference>
        </references>
      </pivotArea>
    </format>
    <format dxfId="17235">
      <pivotArea dataOnly="0" labelOnly="1" fieldPosition="0">
        <references count="2">
          <reference field="2" count="1" selected="0">
            <x v="27"/>
          </reference>
          <reference field="3" count="1">
            <x v="0"/>
          </reference>
        </references>
      </pivotArea>
    </format>
    <format dxfId="17234">
      <pivotArea dataOnly="0" labelOnly="1" fieldPosition="0">
        <references count="2">
          <reference field="2" count="1" selected="0">
            <x v="82"/>
          </reference>
          <reference field="3" count="1">
            <x v="7"/>
          </reference>
        </references>
      </pivotArea>
    </format>
    <format dxfId="17233">
      <pivotArea dataOnly="0" labelOnly="1" fieldPosition="0">
        <references count="3">
          <reference field="2" count="1" selected="0">
            <x v="1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7232">
      <pivotArea dataOnly="0" labelOnly="1" fieldPosition="0">
        <references count="3">
          <reference field="2" count="1" selected="0">
            <x v="2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7231">
      <pivotArea dataOnly="0" labelOnly="1" fieldPosition="0">
        <references count="3">
          <reference field="2" count="1" selected="0">
            <x v="27"/>
          </reference>
          <reference field="3" count="1" selected="0">
            <x v="0"/>
          </reference>
          <reference field="4" count="1">
            <x v="8"/>
          </reference>
        </references>
      </pivotArea>
    </format>
    <format dxfId="17230">
      <pivotArea dataOnly="0" labelOnly="1" fieldPosition="0">
        <references count="3">
          <reference field="2" count="1" selected="0">
            <x v="82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7229">
      <pivotArea dataOnly="0" labelOnly="1" fieldPosition="0">
        <references count="4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228">
      <pivotArea dataOnly="0" labelOnly="1" fieldPosition="0">
        <references count="4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7227">
      <pivotArea dataOnly="0" labelOnly="1" fieldPosition="0">
        <references count="4">
          <reference field="2" count="1" selected="0">
            <x v="2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7226">
      <pivotArea dataOnly="0" labelOnly="1" fieldPosition="0">
        <references count="4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225">
      <pivotArea dataOnly="0" labelOnly="1" fieldPosition="0">
        <references count="5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7224">
      <pivotArea dataOnly="0" labelOnly="1" fieldPosition="0">
        <references count="5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7223">
      <pivotArea dataOnly="0" labelOnly="1" fieldPosition="0">
        <references count="5">
          <reference field="2" count="1" selected="0">
            <x v="27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8"/>
          </reference>
        </references>
      </pivotArea>
    </format>
    <format dxfId="17222">
      <pivotArea dataOnly="0" labelOnly="1" fieldPosition="0">
        <references count="5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7221">
      <pivotArea dataOnly="0" labelOnly="1" fieldPosition="0">
        <references count="6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7220">
      <pivotArea dataOnly="0" labelOnly="1" fieldPosition="0">
        <references count="6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219">
      <pivotArea dataOnly="0" labelOnly="1" fieldPosition="0">
        <references count="6">
          <reference field="2" count="1" selected="0">
            <x v="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7218">
      <pivotArea dataOnly="0" labelOnly="1" fieldPosition="0">
        <references count="6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7217">
      <pivotArea dataOnly="0" labelOnly="1" fieldPosition="0">
        <references count="6">
          <reference field="2" count="1" selected="0">
            <x v="9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17216">
      <pivotArea dataOnly="0" labelOnly="1" fieldPosition="0">
        <references count="7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0"/>
          </reference>
        </references>
      </pivotArea>
    </format>
    <format dxfId="17215">
      <pivotArea dataOnly="0" labelOnly="1" fieldPosition="0">
        <references count="7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3"/>
          </reference>
        </references>
      </pivotArea>
    </format>
    <format dxfId="17214">
      <pivotArea dataOnly="0" labelOnly="1" fieldPosition="0">
        <references count="7">
          <reference field="2" count="1" selected="0">
            <x v="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22"/>
          </reference>
        </references>
      </pivotArea>
    </format>
    <format dxfId="17213">
      <pivotArea dataOnly="0" labelOnly="1" fieldPosition="0">
        <references count="7">
          <reference field="2" count="1" selected="0">
            <x v="27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 selected="0">
            <x v="9"/>
          </reference>
          <reference field="8" count="1">
            <x v="14"/>
          </reference>
        </references>
      </pivotArea>
    </format>
    <format dxfId="17212">
      <pivotArea dataOnly="0" labelOnly="1" fieldPosition="0">
        <references count="7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7211">
      <pivotArea dataOnly="0" labelOnly="1" fieldPosition="0">
        <references count="7">
          <reference field="2" count="1" selected="0">
            <x v="9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19"/>
          </reference>
        </references>
      </pivotArea>
    </format>
    <format dxfId="17210">
      <pivotArea dataOnly="0" labelOnly="1" fieldPosition="0">
        <references count="2">
          <reference field="2" count="1" selected="0">
            <x v="13"/>
          </reference>
          <reference field="3" count="1">
            <x v="7"/>
          </reference>
        </references>
      </pivotArea>
    </format>
    <format dxfId="17209">
      <pivotArea dataOnly="0" labelOnly="1" fieldPosition="0">
        <references count="2">
          <reference field="2" count="1" selected="0">
            <x v="25"/>
          </reference>
          <reference field="3" count="2">
            <x v="1"/>
            <x v="3"/>
          </reference>
        </references>
      </pivotArea>
    </format>
    <format dxfId="17208">
      <pivotArea dataOnly="0" labelOnly="1" fieldPosition="0">
        <references count="2">
          <reference field="2" count="1" selected="0">
            <x v="27"/>
          </reference>
          <reference field="3" count="1">
            <x v="0"/>
          </reference>
        </references>
      </pivotArea>
    </format>
    <format dxfId="17207">
      <pivotArea dataOnly="0" labelOnly="1" fieldPosition="0">
        <references count="2">
          <reference field="2" count="1" selected="0">
            <x v="82"/>
          </reference>
          <reference field="3" count="1">
            <x v="7"/>
          </reference>
        </references>
      </pivotArea>
    </format>
    <format dxfId="17206">
      <pivotArea dataOnly="0" labelOnly="1" fieldPosition="0">
        <references count="3">
          <reference field="2" count="1" selected="0">
            <x v="1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7205">
      <pivotArea dataOnly="0" labelOnly="1" fieldPosition="0">
        <references count="3">
          <reference field="2" count="1" selected="0">
            <x v="2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7204">
      <pivotArea dataOnly="0" labelOnly="1" fieldPosition="0">
        <references count="3">
          <reference field="2" count="1" selected="0">
            <x v="27"/>
          </reference>
          <reference field="3" count="1" selected="0">
            <x v="0"/>
          </reference>
          <reference field="4" count="1">
            <x v="8"/>
          </reference>
        </references>
      </pivotArea>
    </format>
    <format dxfId="17203">
      <pivotArea dataOnly="0" labelOnly="1" fieldPosition="0">
        <references count="3">
          <reference field="2" count="1" selected="0">
            <x v="82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7202">
      <pivotArea dataOnly="0" labelOnly="1" fieldPosition="0">
        <references count="4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201">
      <pivotArea dataOnly="0" labelOnly="1" fieldPosition="0">
        <references count="4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7200">
      <pivotArea dataOnly="0" labelOnly="1" fieldPosition="0">
        <references count="4">
          <reference field="2" count="1" selected="0">
            <x v="2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17199">
      <pivotArea dataOnly="0" labelOnly="1" fieldPosition="0">
        <references count="4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198">
      <pivotArea dataOnly="0" labelOnly="1" fieldPosition="0">
        <references count="5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7197">
      <pivotArea dataOnly="0" labelOnly="1" fieldPosition="0">
        <references count="5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7196">
      <pivotArea dataOnly="0" labelOnly="1" fieldPosition="0">
        <references count="5">
          <reference field="2" count="1" selected="0">
            <x v="27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8"/>
          </reference>
        </references>
      </pivotArea>
    </format>
    <format dxfId="17195">
      <pivotArea dataOnly="0" labelOnly="1" fieldPosition="0">
        <references count="5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7194">
      <pivotArea dataOnly="0" labelOnly="1" fieldPosition="0">
        <references count="6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7193">
      <pivotArea dataOnly="0" labelOnly="1" fieldPosition="0">
        <references count="6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7192">
      <pivotArea dataOnly="0" labelOnly="1" fieldPosition="0">
        <references count="6">
          <reference field="2" count="1" selected="0">
            <x v="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7191">
      <pivotArea dataOnly="0" labelOnly="1" fieldPosition="0">
        <references count="6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7190">
      <pivotArea dataOnly="0" labelOnly="1" fieldPosition="0">
        <references count="6">
          <reference field="2" count="1" selected="0">
            <x v="9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17189">
      <pivotArea dataOnly="0" labelOnly="1" fieldPosition="0">
        <references count="7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0"/>
          </reference>
        </references>
      </pivotArea>
    </format>
    <format dxfId="17188">
      <pivotArea dataOnly="0" labelOnly="1" fieldPosition="0">
        <references count="7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3"/>
          </reference>
        </references>
      </pivotArea>
    </format>
    <format dxfId="17187">
      <pivotArea dataOnly="0" labelOnly="1" fieldPosition="0">
        <references count="7">
          <reference field="2" count="1" selected="0">
            <x v="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22"/>
          </reference>
        </references>
      </pivotArea>
    </format>
    <format dxfId="17186">
      <pivotArea dataOnly="0" labelOnly="1" fieldPosition="0">
        <references count="7">
          <reference field="2" count="1" selected="0">
            <x v="27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 selected="0">
            <x v="9"/>
          </reference>
          <reference field="8" count="1">
            <x v="14"/>
          </reference>
        </references>
      </pivotArea>
    </format>
    <format dxfId="17185">
      <pivotArea dataOnly="0" labelOnly="1" fieldPosition="0">
        <references count="7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17184">
      <pivotArea dataOnly="0" labelOnly="1" fieldPosition="0">
        <references count="7">
          <reference field="2" count="1" selected="0">
            <x v="9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19"/>
          </reference>
        </references>
      </pivotArea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Vert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2"/>
  <sheetViews>
    <sheetView tabSelected="1" workbookViewId="0">
      <selection activeCell="Q41" sqref="Q41"/>
    </sheetView>
  </sheetViews>
  <sheetFormatPr baseColWidth="10" defaultRowHeight="14.25" x14ac:dyDescent="0.2"/>
  <cols>
    <col min="1" max="16384" width="11.42578125" style="30"/>
  </cols>
  <sheetData>
    <row r="1" spans="1:22" x14ac:dyDescent="0.2">
      <c r="A1" s="7"/>
      <c r="B1" s="8"/>
      <c r="C1" s="8"/>
      <c r="D1" s="8"/>
      <c r="E1" s="8"/>
      <c r="F1" s="8"/>
      <c r="G1" s="8"/>
      <c r="H1" s="20"/>
      <c r="I1" s="8"/>
      <c r="J1" s="8"/>
      <c r="K1" s="17"/>
      <c r="L1" s="17"/>
      <c r="M1" s="17"/>
      <c r="N1" s="17"/>
      <c r="O1" s="21"/>
      <c r="P1" s="21"/>
      <c r="Q1" s="21"/>
      <c r="R1" s="21"/>
      <c r="S1" s="21"/>
      <c r="T1" s="21"/>
      <c r="U1" s="21"/>
      <c r="V1" s="21"/>
    </row>
    <row r="2" spans="1:22" x14ac:dyDescent="0.2">
      <c r="A2" s="7"/>
      <c r="B2" s="8"/>
      <c r="C2" s="8"/>
      <c r="D2" s="8"/>
      <c r="E2" s="8"/>
      <c r="F2" s="8"/>
      <c r="G2" s="8"/>
      <c r="H2" s="20"/>
      <c r="I2" s="8"/>
      <c r="J2" s="8"/>
      <c r="K2" s="17"/>
      <c r="L2" s="17"/>
      <c r="M2" s="17"/>
      <c r="N2" s="17"/>
      <c r="O2" s="21"/>
      <c r="P2" s="21"/>
      <c r="Q2" s="21"/>
      <c r="R2" s="21"/>
      <c r="S2" s="21"/>
      <c r="T2" s="21"/>
      <c r="U2" s="21"/>
      <c r="V2" s="21"/>
    </row>
    <row r="3" spans="1:22" x14ac:dyDescent="0.2">
      <c r="A3" s="7"/>
      <c r="B3" s="8"/>
      <c r="C3" s="8"/>
      <c r="D3" s="8"/>
      <c r="E3" s="8"/>
      <c r="F3" s="8"/>
      <c r="G3" s="8"/>
      <c r="H3" s="20"/>
      <c r="I3" s="8"/>
      <c r="J3" s="8"/>
      <c r="K3" s="17"/>
      <c r="L3" s="17"/>
      <c r="M3" s="17"/>
      <c r="N3" s="17"/>
      <c r="O3" s="21"/>
      <c r="P3" s="21"/>
      <c r="Q3" s="21"/>
      <c r="R3" s="21"/>
      <c r="S3" s="21"/>
      <c r="T3" s="21"/>
      <c r="U3" s="21"/>
      <c r="V3" s="21"/>
    </row>
    <row r="4" spans="1:22" x14ac:dyDescent="0.2">
      <c r="A4" s="7"/>
      <c r="B4" s="8"/>
      <c r="C4" s="8"/>
      <c r="D4" s="8"/>
      <c r="E4" s="8"/>
      <c r="F4" s="8"/>
      <c r="G4" s="8"/>
      <c r="H4" s="20"/>
      <c r="I4" s="8"/>
      <c r="J4" s="8"/>
      <c r="K4" s="17"/>
      <c r="L4" s="17"/>
      <c r="M4" s="17"/>
      <c r="N4" s="17"/>
      <c r="O4" s="21"/>
      <c r="P4" s="21"/>
      <c r="Q4" s="21"/>
      <c r="R4" s="21"/>
      <c r="S4" s="21"/>
      <c r="T4" s="21"/>
      <c r="U4" s="21"/>
      <c r="V4" s="21"/>
    </row>
    <row r="5" spans="1:22" x14ac:dyDescent="0.2">
      <c r="A5" s="7"/>
      <c r="B5" s="8"/>
      <c r="C5" s="8"/>
      <c r="D5" s="8"/>
      <c r="E5" s="8"/>
      <c r="F5" s="8"/>
      <c r="G5" s="8"/>
      <c r="H5" s="20"/>
      <c r="I5" s="8"/>
      <c r="J5" s="8"/>
      <c r="K5" s="17"/>
      <c r="L5" s="17"/>
      <c r="M5" s="17"/>
      <c r="N5" s="17"/>
      <c r="O5" s="21"/>
      <c r="P5" s="21"/>
      <c r="Q5" s="21"/>
      <c r="R5" s="21"/>
      <c r="S5" s="21"/>
      <c r="T5" s="21"/>
      <c r="U5" s="21"/>
      <c r="V5" s="21"/>
    </row>
    <row r="6" spans="1:22" x14ac:dyDescent="0.2">
      <c r="A6" s="7"/>
      <c r="B6" s="8"/>
      <c r="C6" s="8"/>
      <c r="D6" s="8"/>
      <c r="E6" s="8"/>
      <c r="F6" s="8"/>
      <c r="G6" s="8"/>
      <c r="H6" s="20"/>
      <c r="I6" s="8"/>
      <c r="J6" s="8"/>
      <c r="K6" s="17"/>
      <c r="L6" s="17"/>
      <c r="M6" s="17"/>
      <c r="N6" s="17"/>
      <c r="O6" s="21"/>
      <c r="P6" s="21"/>
      <c r="Q6" s="21"/>
      <c r="R6" s="21"/>
      <c r="S6" s="21"/>
      <c r="T6" s="21"/>
      <c r="U6" s="21"/>
      <c r="V6" s="21"/>
    </row>
    <row r="7" spans="1:22" x14ac:dyDescent="0.2">
      <c r="A7" s="7"/>
      <c r="B7" s="8"/>
      <c r="C7" s="8"/>
      <c r="D7" s="8"/>
      <c r="E7" s="8"/>
      <c r="F7" s="8"/>
      <c r="G7" s="8"/>
      <c r="H7" s="20"/>
      <c r="I7" s="8"/>
      <c r="J7" s="8"/>
      <c r="K7" s="17"/>
      <c r="L7" s="17"/>
      <c r="M7" s="17"/>
      <c r="N7" s="17"/>
      <c r="O7" s="21"/>
      <c r="P7" s="21"/>
      <c r="Q7" s="21"/>
      <c r="R7" s="21"/>
      <c r="S7" s="21"/>
      <c r="T7" s="21"/>
      <c r="U7" s="21"/>
      <c r="V7" s="21"/>
    </row>
    <row r="8" spans="1:22" x14ac:dyDescent="0.2">
      <c r="A8" s="7"/>
      <c r="B8" s="8"/>
      <c r="C8" s="8"/>
      <c r="D8" s="8"/>
      <c r="E8" s="8"/>
      <c r="F8" s="8"/>
      <c r="G8" s="8"/>
      <c r="H8" s="20"/>
      <c r="I8" s="8"/>
      <c r="J8" s="8"/>
      <c r="K8" s="17"/>
      <c r="L8" s="17"/>
      <c r="M8" s="17"/>
      <c r="N8" s="17"/>
      <c r="O8" s="21"/>
      <c r="P8" s="21"/>
      <c r="Q8" s="21"/>
      <c r="R8" s="21"/>
      <c r="S8" s="21"/>
      <c r="T8" s="21"/>
      <c r="U8" s="21"/>
      <c r="V8" s="21"/>
    </row>
    <row r="9" spans="1:22" x14ac:dyDescent="0.2">
      <c r="A9" s="7"/>
      <c r="B9" s="8"/>
      <c r="C9" s="8"/>
      <c r="D9" s="8"/>
      <c r="E9" s="8"/>
      <c r="F9" s="8"/>
      <c r="G9" s="8"/>
      <c r="H9" s="20"/>
      <c r="I9" s="8"/>
      <c r="J9" s="8"/>
      <c r="K9" s="17"/>
      <c r="L9" s="17"/>
      <c r="M9" s="17"/>
      <c r="N9" s="17"/>
      <c r="O9" s="21"/>
      <c r="P9" s="21"/>
      <c r="Q9" s="21"/>
      <c r="R9" s="21"/>
      <c r="S9" s="21"/>
      <c r="T9" s="21"/>
      <c r="U9" s="21"/>
      <c r="V9" s="21"/>
    </row>
    <row r="10" spans="1:22" x14ac:dyDescent="0.2">
      <c r="A10" s="7"/>
      <c r="B10" s="8"/>
      <c r="C10" s="8"/>
      <c r="D10" s="8"/>
      <c r="E10" s="8"/>
      <c r="F10" s="8"/>
      <c r="G10" s="8"/>
      <c r="H10" s="20"/>
      <c r="I10" s="8"/>
      <c r="J10" s="8"/>
      <c r="K10" s="17"/>
      <c r="L10" s="17"/>
      <c r="M10" s="17"/>
      <c r="N10" s="17"/>
      <c r="O10" s="21"/>
      <c r="P10" s="21"/>
      <c r="Q10" s="21"/>
      <c r="R10" s="21"/>
      <c r="S10" s="21"/>
      <c r="T10" s="21"/>
      <c r="U10" s="21"/>
      <c r="V10" s="21"/>
    </row>
    <row r="11" spans="1:22" x14ac:dyDescent="0.2">
      <c r="A11" s="7"/>
      <c r="B11" s="8"/>
      <c r="C11" s="8"/>
      <c r="D11" s="8"/>
      <c r="E11" s="8"/>
      <c r="F11" s="8"/>
      <c r="G11" s="8"/>
      <c r="H11" s="20"/>
      <c r="I11" s="8"/>
      <c r="J11" s="8"/>
      <c r="K11" s="17"/>
      <c r="L11" s="17"/>
      <c r="M11" s="17"/>
      <c r="N11" s="17"/>
      <c r="O11" s="21"/>
      <c r="P11" s="21"/>
      <c r="Q11" s="21"/>
      <c r="R11" s="21"/>
      <c r="S11" s="21"/>
      <c r="T11" s="21"/>
      <c r="U11" s="21"/>
      <c r="V11" s="21"/>
    </row>
    <row r="12" spans="1:22" x14ac:dyDescent="0.2">
      <c r="A12" s="7"/>
      <c r="B12" s="8"/>
      <c r="C12" s="8"/>
      <c r="D12" s="8"/>
      <c r="E12" s="8"/>
      <c r="F12" s="8"/>
      <c r="G12" s="8"/>
      <c r="H12" s="20"/>
      <c r="I12" s="8"/>
      <c r="J12" s="8"/>
      <c r="K12" s="17"/>
      <c r="L12" s="17"/>
      <c r="M12" s="17"/>
      <c r="N12" s="17"/>
      <c r="O12" s="21"/>
      <c r="P12" s="21"/>
      <c r="Q12" s="21"/>
      <c r="R12" s="21"/>
      <c r="S12" s="21"/>
      <c r="T12" s="21"/>
      <c r="U12" s="21"/>
      <c r="V12" s="21"/>
    </row>
    <row r="13" spans="1:22" x14ac:dyDescent="0.2">
      <c r="A13" s="7"/>
      <c r="B13" s="8"/>
      <c r="C13" s="8"/>
      <c r="D13" s="8"/>
      <c r="E13" s="8"/>
      <c r="F13" s="8"/>
      <c r="G13" s="8"/>
      <c r="H13" s="20"/>
      <c r="I13" s="8"/>
      <c r="J13" s="8"/>
      <c r="K13" s="17"/>
      <c r="L13" s="17"/>
      <c r="M13" s="17"/>
      <c r="N13" s="17"/>
      <c r="O13" s="21"/>
      <c r="P13" s="21"/>
      <c r="Q13" s="21"/>
      <c r="R13" s="21"/>
      <c r="S13" s="21"/>
      <c r="T13" s="21"/>
      <c r="U13" s="21"/>
      <c r="V13" s="21"/>
    </row>
    <row r="14" spans="1:22" ht="27" x14ac:dyDescent="0.35">
      <c r="A14" s="7"/>
      <c r="B14" s="8"/>
      <c r="C14" s="8"/>
      <c r="D14" s="9"/>
      <c r="E14" s="9"/>
      <c r="F14" s="8"/>
      <c r="G14" s="8"/>
      <c r="H14" s="20"/>
      <c r="I14" s="8"/>
      <c r="J14" s="8"/>
      <c r="K14" s="17"/>
      <c r="L14" s="17"/>
      <c r="M14" s="17"/>
      <c r="N14" s="17"/>
      <c r="O14" s="21"/>
      <c r="P14" s="21"/>
      <c r="Q14" s="21"/>
      <c r="R14" s="21"/>
      <c r="S14" s="21"/>
      <c r="T14" s="21"/>
      <c r="U14" s="21"/>
      <c r="V14" s="21"/>
    </row>
    <row r="15" spans="1:22" ht="37.5" x14ac:dyDescent="0.5">
      <c r="A15" s="7"/>
      <c r="B15" s="8"/>
      <c r="C15" s="22" t="s">
        <v>249</v>
      </c>
      <c r="D15" s="9"/>
      <c r="E15" s="9"/>
      <c r="F15" s="8"/>
      <c r="G15" s="8"/>
      <c r="H15" s="20"/>
      <c r="I15" s="8"/>
      <c r="J15" s="8"/>
      <c r="K15" s="17"/>
      <c r="L15" s="17"/>
      <c r="M15" s="17"/>
      <c r="N15" s="17"/>
      <c r="O15" s="21"/>
      <c r="P15" s="21"/>
      <c r="Q15" s="21"/>
      <c r="R15" s="21"/>
      <c r="S15" s="21"/>
      <c r="T15" s="21"/>
      <c r="U15" s="21"/>
      <c r="V15" s="21"/>
    </row>
    <row r="16" spans="1:22" ht="37.5" x14ac:dyDescent="0.5">
      <c r="A16" s="7"/>
      <c r="B16" s="8"/>
      <c r="C16" s="22" t="s">
        <v>250</v>
      </c>
      <c r="D16" s="9"/>
      <c r="E16" s="9"/>
      <c r="F16" s="8"/>
      <c r="G16" s="8"/>
      <c r="H16" s="20"/>
      <c r="I16" s="8"/>
      <c r="J16" s="8"/>
      <c r="K16" s="17"/>
      <c r="L16" s="17"/>
      <c r="M16" s="17"/>
      <c r="N16" s="17"/>
      <c r="O16" s="21"/>
      <c r="P16" s="21"/>
      <c r="Q16" s="21"/>
      <c r="R16" s="21"/>
      <c r="S16" s="21"/>
      <c r="T16" s="21"/>
      <c r="U16" s="21"/>
      <c r="V16" s="21"/>
    </row>
    <row r="17" spans="1:22" ht="37.5" x14ac:dyDescent="0.5">
      <c r="A17" s="7"/>
      <c r="B17" s="8"/>
      <c r="C17" s="23"/>
      <c r="D17" s="9"/>
      <c r="E17" s="9"/>
      <c r="F17" s="8"/>
      <c r="G17" s="8"/>
      <c r="H17" s="20"/>
      <c r="I17" s="8"/>
      <c r="J17" s="8"/>
      <c r="K17" s="17"/>
      <c r="L17" s="17"/>
      <c r="M17" s="17"/>
      <c r="N17" s="17"/>
      <c r="O17" s="21"/>
      <c r="P17" s="21"/>
      <c r="Q17" s="21"/>
      <c r="R17" s="21"/>
      <c r="S17" s="21"/>
      <c r="T17" s="21"/>
      <c r="U17" s="21"/>
      <c r="V17" s="21"/>
    </row>
    <row r="18" spans="1:22" ht="37.5" x14ac:dyDescent="0.5">
      <c r="A18" s="7"/>
      <c r="B18" s="8"/>
      <c r="C18" s="24" t="s">
        <v>281</v>
      </c>
      <c r="D18" s="9"/>
      <c r="E18" s="9"/>
      <c r="F18" s="8"/>
      <c r="G18" s="8"/>
      <c r="H18" s="20"/>
      <c r="I18" s="8"/>
      <c r="J18" s="8"/>
      <c r="K18" s="17"/>
      <c r="L18" s="17"/>
      <c r="M18" s="17"/>
      <c r="N18" s="17"/>
      <c r="O18" s="21"/>
      <c r="P18" s="21"/>
      <c r="Q18" s="21"/>
      <c r="R18" s="21"/>
      <c r="S18" s="21"/>
      <c r="T18" s="21"/>
      <c r="U18" s="21"/>
      <c r="V18" s="21"/>
    </row>
    <row r="19" spans="1:22" ht="37.5" x14ac:dyDescent="0.5">
      <c r="A19" s="7"/>
      <c r="B19" s="8"/>
      <c r="C19" s="10"/>
      <c r="D19" s="9"/>
      <c r="E19" s="9"/>
      <c r="F19" s="8"/>
      <c r="G19" s="8"/>
      <c r="H19" s="20"/>
      <c r="I19" s="8"/>
      <c r="J19" s="8"/>
      <c r="K19" s="17"/>
      <c r="L19" s="17"/>
      <c r="M19" s="17"/>
      <c r="N19" s="17"/>
      <c r="O19" s="21"/>
      <c r="P19" s="21"/>
      <c r="Q19" s="21"/>
      <c r="R19" s="21"/>
      <c r="S19" s="21"/>
      <c r="T19" s="21"/>
      <c r="U19" s="21"/>
      <c r="V19" s="21"/>
    </row>
    <row r="20" spans="1:22" ht="37.5" x14ac:dyDescent="0.5">
      <c r="A20" s="7"/>
      <c r="B20" s="8"/>
      <c r="C20" s="10"/>
      <c r="D20" s="9"/>
      <c r="E20" s="9"/>
      <c r="F20" s="8"/>
      <c r="G20" s="8"/>
      <c r="H20" s="20"/>
      <c r="I20" s="8"/>
      <c r="J20" s="8"/>
      <c r="K20" s="17"/>
      <c r="L20" s="17"/>
      <c r="M20" s="17"/>
      <c r="N20" s="17"/>
      <c r="O20" s="21"/>
      <c r="P20" s="21"/>
      <c r="Q20" s="21"/>
      <c r="R20" s="21"/>
      <c r="S20" s="21"/>
      <c r="T20" s="21"/>
      <c r="U20" s="21"/>
      <c r="V20" s="21"/>
    </row>
    <row r="21" spans="1:22" ht="37.5" x14ac:dyDescent="0.5">
      <c r="A21" s="7"/>
      <c r="B21" s="8"/>
      <c r="C21" s="25" t="s">
        <v>282</v>
      </c>
      <c r="D21" s="9"/>
      <c r="E21" s="9"/>
      <c r="F21" s="8"/>
      <c r="G21" s="8"/>
      <c r="H21" s="20"/>
      <c r="I21" s="8"/>
      <c r="J21" s="8"/>
      <c r="K21" s="17"/>
      <c r="L21" s="17"/>
      <c r="M21" s="17"/>
      <c r="N21" s="17"/>
      <c r="O21" s="21"/>
      <c r="P21" s="21"/>
      <c r="Q21" s="21"/>
      <c r="R21" s="21"/>
      <c r="S21" s="21"/>
      <c r="T21" s="21"/>
      <c r="U21" s="21"/>
      <c r="V21" s="21"/>
    </row>
    <row r="22" spans="1:22" ht="37.5" x14ac:dyDescent="0.5">
      <c r="A22" s="7"/>
      <c r="B22" s="8"/>
      <c r="C22" s="26" t="s">
        <v>251</v>
      </c>
      <c r="D22" s="8"/>
      <c r="E22" s="8"/>
      <c r="F22" s="8"/>
      <c r="G22" s="8"/>
      <c r="H22" s="20"/>
      <c r="I22" s="8"/>
      <c r="J22" s="8"/>
      <c r="K22" s="17"/>
      <c r="L22" s="17"/>
      <c r="M22" s="17"/>
      <c r="N22" s="17"/>
      <c r="O22" s="21"/>
      <c r="P22" s="21"/>
      <c r="Q22" s="21"/>
      <c r="R22" s="21"/>
      <c r="S22" s="21"/>
      <c r="T22" s="21"/>
      <c r="U22" s="21"/>
      <c r="V22" s="21"/>
    </row>
    <row r="23" spans="1:22" x14ac:dyDescent="0.2">
      <c r="A23" s="7"/>
      <c r="B23" s="8"/>
      <c r="C23" s="27"/>
      <c r="D23" s="8"/>
      <c r="E23" s="8"/>
      <c r="F23" s="8"/>
      <c r="G23" s="8"/>
      <c r="H23" s="20"/>
      <c r="I23" s="8"/>
      <c r="J23" s="8"/>
      <c r="K23" s="17"/>
      <c r="L23" s="17"/>
      <c r="M23" s="17"/>
      <c r="N23" s="17"/>
      <c r="O23" s="21"/>
      <c r="P23" s="21"/>
      <c r="Q23" s="21"/>
      <c r="R23" s="21"/>
      <c r="S23" s="21"/>
      <c r="T23" s="21"/>
      <c r="U23" s="21"/>
      <c r="V23" s="21"/>
    </row>
    <row r="24" spans="1:22" x14ac:dyDescent="0.2">
      <c r="A24" s="7"/>
      <c r="B24" s="8"/>
      <c r="C24" s="8"/>
      <c r="D24" s="8"/>
      <c r="E24" s="8"/>
      <c r="F24" s="8"/>
      <c r="G24" s="8"/>
      <c r="H24" s="20"/>
      <c r="I24" s="8"/>
      <c r="J24" s="8"/>
      <c r="K24" s="17"/>
      <c r="L24" s="17"/>
      <c r="M24" s="17"/>
      <c r="N24" s="17"/>
      <c r="O24" s="21"/>
      <c r="P24" s="21"/>
      <c r="Q24" s="21"/>
      <c r="R24" s="21"/>
      <c r="S24" s="21"/>
      <c r="T24" s="21"/>
      <c r="U24" s="21"/>
      <c r="V24" s="21"/>
    </row>
    <row r="25" spans="1:22" x14ac:dyDescent="0.2">
      <c r="A25" s="7"/>
      <c r="B25" s="8"/>
      <c r="C25" s="8"/>
      <c r="D25" s="8"/>
      <c r="E25" s="8"/>
      <c r="F25" s="8"/>
      <c r="G25" s="8"/>
      <c r="H25" s="20"/>
      <c r="I25" s="8"/>
      <c r="J25" s="8"/>
      <c r="K25" s="17"/>
      <c r="L25" s="17"/>
      <c r="M25" s="17"/>
      <c r="N25" s="17"/>
      <c r="O25" s="21"/>
      <c r="P25" s="21"/>
      <c r="Q25" s="21"/>
      <c r="R25" s="21"/>
      <c r="S25" s="21"/>
      <c r="T25" s="21"/>
      <c r="U25" s="21"/>
      <c r="V25" s="21"/>
    </row>
    <row r="26" spans="1:22" x14ac:dyDescent="0.2">
      <c r="A26" s="7"/>
      <c r="B26" s="8"/>
      <c r="C26" s="8"/>
      <c r="D26" s="8"/>
      <c r="E26" s="8"/>
      <c r="F26" s="8"/>
      <c r="G26" s="8"/>
      <c r="H26" s="20"/>
      <c r="I26" s="8"/>
      <c r="J26" s="8"/>
      <c r="K26" s="17"/>
      <c r="L26" s="17"/>
      <c r="M26" s="17"/>
      <c r="N26" s="17"/>
      <c r="O26" s="21"/>
      <c r="P26" s="21"/>
      <c r="Q26" s="21"/>
      <c r="R26" s="21"/>
      <c r="S26" s="21"/>
      <c r="T26" s="21"/>
      <c r="U26" s="21"/>
      <c r="V26" s="21"/>
    </row>
    <row r="27" spans="1:22" x14ac:dyDescent="0.2">
      <c r="A27" s="7"/>
      <c r="B27" s="8"/>
      <c r="C27" s="8"/>
      <c r="D27" s="8"/>
      <c r="E27" s="8"/>
      <c r="F27" s="8"/>
      <c r="G27" s="8"/>
      <c r="H27" s="20"/>
      <c r="I27" s="8"/>
      <c r="J27" s="8"/>
      <c r="K27" s="17"/>
      <c r="L27" s="17"/>
      <c r="M27" s="17"/>
      <c r="N27" s="17"/>
      <c r="O27" s="21"/>
      <c r="P27" s="21"/>
      <c r="Q27" s="21"/>
      <c r="R27" s="21"/>
      <c r="S27" s="21"/>
      <c r="T27" s="21"/>
      <c r="U27" s="21"/>
      <c r="V27" s="21"/>
    </row>
    <row r="28" spans="1:22" x14ac:dyDescent="0.2">
      <c r="A28" s="7"/>
      <c r="B28" s="8"/>
      <c r="C28" s="27"/>
      <c r="D28" s="8"/>
      <c r="E28" s="8"/>
      <c r="F28" s="8"/>
      <c r="G28" s="8"/>
      <c r="H28" s="20"/>
      <c r="I28" s="8"/>
      <c r="J28" s="8"/>
      <c r="K28" s="17"/>
      <c r="L28" s="17"/>
      <c r="M28" s="17"/>
      <c r="N28" s="17"/>
      <c r="O28" s="21"/>
      <c r="P28" s="21"/>
      <c r="Q28" s="21"/>
      <c r="R28" s="21"/>
      <c r="S28" s="21"/>
      <c r="T28" s="21"/>
      <c r="U28" s="21"/>
      <c r="V28" s="21"/>
    </row>
    <row r="29" spans="1:22" x14ac:dyDescent="0.2">
      <c r="A29" s="7"/>
      <c r="B29" s="8"/>
      <c r="C29" s="27"/>
      <c r="D29" s="8"/>
      <c r="E29" s="8"/>
      <c r="F29" s="8"/>
      <c r="G29" s="8"/>
      <c r="H29" s="20"/>
      <c r="I29" s="8"/>
      <c r="J29" s="8"/>
      <c r="K29" s="17"/>
      <c r="L29" s="17"/>
      <c r="M29" s="17"/>
      <c r="N29" s="17"/>
      <c r="O29" s="21"/>
      <c r="P29" s="21"/>
      <c r="Q29" s="21"/>
      <c r="R29" s="21"/>
      <c r="S29" s="21"/>
      <c r="T29" s="21"/>
      <c r="U29" s="21"/>
      <c r="V29" s="21"/>
    </row>
    <row r="30" spans="1:22" x14ac:dyDescent="0.2">
      <c r="A30" s="7"/>
      <c r="B30" s="8"/>
      <c r="C30" s="27"/>
      <c r="D30" s="8"/>
      <c r="E30" s="8"/>
      <c r="F30" s="8"/>
      <c r="G30" s="8"/>
      <c r="H30" s="20"/>
      <c r="I30" s="8"/>
      <c r="J30" s="8"/>
      <c r="K30" s="17"/>
      <c r="L30" s="17"/>
      <c r="M30" s="17"/>
      <c r="N30" s="17"/>
      <c r="O30" s="21"/>
      <c r="P30" s="21"/>
      <c r="Q30" s="21"/>
      <c r="R30" s="21"/>
      <c r="S30" s="21"/>
      <c r="T30" s="21"/>
      <c r="U30" s="21"/>
      <c r="V30" s="21"/>
    </row>
    <row r="31" spans="1:22" ht="20.25" x14ac:dyDescent="0.3">
      <c r="A31" s="7"/>
      <c r="B31" s="8"/>
      <c r="C31" s="27"/>
      <c r="D31" s="28"/>
      <c r="E31" s="8"/>
      <c r="F31" s="8"/>
      <c r="G31" s="8"/>
      <c r="H31" s="20"/>
      <c r="I31" s="8"/>
      <c r="J31" s="8"/>
      <c r="K31" s="17"/>
      <c r="L31" s="17"/>
      <c r="M31" s="17"/>
      <c r="N31" s="17"/>
      <c r="O31" s="21"/>
      <c r="P31" s="21"/>
      <c r="Q31" s="21"/>
      <c r="R31" s="21"/>
      <c r="S31" s="21"/>
      <c r="T31" s="21"/>
      <c r="U31" s="21"/>
      <c r="V31" s="21"/>
    </row>
    <row r="32" spans="1:22" x14ac:dyDescent="0.2">
      <c r="A32" s="7"/>
      <c r="B32" s="8"/>
      <c r="C32" s="8"/>
      <c r="D32" s="27"/>
      <c r="E32" s="8"/>
      <c r="F32" s="8"/>
      <c r="G32" s="8"/>
      <c r="H32" s="20"/>
      <c r="I32" s="8"/>
      <c r="J32" s="8"/>
      <c r="K32" s="17"/>
      <c r="L32" s="17"/>
      <c r="M32" s="17"/>
      <c r="N32" s="17"/>
      <c r="O32" s="21"/>
      <c r="P32" s="21"/>
      <c r="Q32" s="21"/>
      <c r="R32" s="21"/>
      <c r="S32" s="21"/>
      <c r="T32" s="21"/>
      <c r="U32" s="21"/>
      <c r="V32" s="21"/>
    </row>
    <row r="33" spans="1:22" x14ac:dyDescent="0.2">
      <c r="A33" s="7"/>
      <c r="B33" s="8"/>
      <c r="C33" s="8"/>
      <c r="D33" s="8"/>
      <c r="E33" s="8"/>
      <c r="F33" s="8"/>
      <c r="G33" s="8"/>
      <c r="H33" s="20"/>
      <c r="I33" s="8"/>
      <c r="J33" s="8"/>
      <c r="K33" s="17"/>
      <c r="L33" s="17"/>
      <c r="M33" s="17"/>
      <c r="N33" s="17"/>
      <c r="O33" s="21"/>
      <c r="P33" s="21"/>
      <c r="Q33" s="21"/>
      <c r="R33" s="21"/>
      <c r="S33" s="21"/>
      <c r="T33" s="21"/>
      <c r="U33" s="21"/>
      <c r="V33" s="21"/>
    </row>
    <row r="34" spans="1:22" x14ac:dyDescent="0.2">
      <c r="A34" s="7"/>
      <c r="B34" s="8"/>
      <c r="C34" s="8"/>
      <c r="D34" s="8"/>
      <c r="E34" s="8"/>
      <c r="F34" s="8"/>
      <c r="G34" s="8"/>
      <c r="H34" s="20"/>
      <c r="I34" s="8"/>
      <c r="J34" s="8"/>
      <c r="K34" s="17"/>
      <c r="L34" s="17"/>
      <c r="M34" s="17"/>
      <c r="N34" s="17"/>
      <c r="O34" s="21"/>
      <c r="P34" s="21"/>
      <c r="Q34" s="21"/>
      <c r="R34" s="21"/>
      <c r="S34" s="21"/>
      <c r="T34" s="21"/>
      <c r="U34" s="21"/>
      <c r="V34" s="21"/>
    </row>
    <row r="35" spans="1:22" x14ac:dyDescent="0.2">
      <c r="A35" s="7"/>
      <c r="B35" s="8"/>
      <c r="C35" s="8"/>
      <c r="D35" s="8"/>
      <c r="E35" s="8"/>
      <c r="F35" s="8"/>
      <c r="G35" s="8"/>
      <c r="H35" s="20"/>
      <c r="I35" s="8"/>
      <c r="J35" s="8"/>
      <c r="K35" s="17"/>
      <c r="L35" s="17"/>
      <c r="M35" s="17"/>
      <c r="N35" s="17"/>
      <c r="O35" s="21"/>
      <c r="P35" s="21"/>
      <c r="Q35" s="21"/>
      <c r="R35" s="21"/>
      <c r="S35" s="21"/>
      <c r="T35" s="21"/>
      <c r="U35" s="21"/>
      <c r="V35" s="21"/>
    </row>
    <row r="36" spans="1:22" x14ac:dyDescent="0.2">
      <c r="A36" s="7"/>
      <c r="B36" s="8"/>
      <c r="C36" s="8"/>
      <c r="D36" s="8"/>
      <c r="E36" s="8"/>
      <c r="F36" s="8"/>
      <c r="G36" s="8"/>
      <c r="H36" s="20"/>
      <c r="I36" s="8"/>
      <c r="J36" s="8"/>
      <c r="K36" s="17"/>
      <c r="L36" s="17"/>
      <c r="M36" s="17"/>
      <c r="N36" s="17"/>
      <c r="O36" s="21"/>
      <c r="P36" s="21"/>
      <c r="Q36" s="21"/>
      <c r="R36" s="21"/>
      <c r="S36" s="21"/>
      <c r="T36" s="21"/>
      <c r="U36" s="21"/>
      <c r="V36" s="21"/>
    </row>
    <row r="37" spans="1:22" x14ac:dyDescent="0.2">
      <c r="A37" s="7"/>
      <c r="B37" s="8"/>
      <c r="C37" s="8"/>
      <c r="D37" s="8"/>
      <c r="E37" s="8"/>
      <c r="F37" s="8"/>
      <c r="G37" s="8"/>
      <c r="H37" s="20"/>
      <c r="I37" s="8"/>
      <c r="J37" s="8"/>
      <c r="K37" s="17"/>
      <c r="L37" s="17"/>
      <c r="M37" s="17"/>
      <c r="N37" s="17"/>
      <c r="O37" s="21"/>
      <c r="P37" s="21"/>
      <c r="Q37" s="21"/>
      <c r="R37" s="21"/>
      <c r="S37" s="21"/>
      <c r="T37" s="21"/>
      <c r="U37" s="21"/>
      <c r="V37" s="21"/>
    </row>
    <row r="38" spans="1:22" x14ac:dyDescent="0.2">
      <c r="A38" s="7"/>
      <c r="B38" s="8"/>
      <c r="C38" s="8"/>
      <c r="D38" s="8"/>
      <c r="E38" s="8"/>
      <c r="F38" s="8"/>
      <c r="G38" s="8"/>
      <c r="H38" s="20"/>
      <c r="I38" s="8"/>
      <c r="J38" s="8"/>
      <c r="K38" s="17"/>
      <c r="L38" s="17"/>
      <c r="M38" s="17"/>
      <c r="N38" s="17"/>
      <c r="O38" s="21"/>
      <c r="P38" s="21"/>
      <c r="Q38" s="21"/>
      <c r="R38" s="21"/>
      <c r="S38" s="21"/>
      <c r="T38" s="21"/>
      <c r="U38" s="21"/>
      <c r="V38" s="21"/>
    </row>
    <row r="39" spans="1:22" x14ac:dyDescent="0.2">
      <c r="A39" s="7"/>
      <c r="B39" s="8"/>
      <c r="C39" s="8"/>
      <c r="D39" s="8"/>
      <c r="E39" s="8"/>
      <c r="F39" s="8"/>
      <c r="G39" s="8"/>
      <c r="H39" s="20"/>
      <c r="I39" s="8"/>
      <c r="J39" s="8"/>
      <c r="K39" s="17"/>
      <c r="L39" s="17"/>
      <c r="M39" s="17"/>
      <c r="N39" s="17"/>
      <c r="O39" s="21"/>
      <c r="P39" s="21"/>
      <c r="Q39" s="21"/>
      <c r="R39" s="21"/>
      <c r="S39" s="21"/>
      <c r="T39" s="21"/>
      <c r="U39" s="21"/>
      <c r="V39" s="21"/>
    </row>
    <row r="40" spans="1:22" ht="15" x14ac:dyDescent="0.2">
      <c r="A40" s="11"/>
      <c r="B40" s="12"/>
      <c r="C40" s="12"/>
      <c r="D40" s="12"/>
      <c r="E40" s="12"/>
      <c r="F40" s="12"/>
      <c r="G40" s="12"/>
      <c r="H40" s="13"/>
      <c r="I40" s="12"/>
      <c r="J40" s="12"/>
      <c r="K40" s="18"/>
      <c r="L40" s="18"/>
      <c r="M40" s="18"/>
      <c r="N40" s="18"/>
      <c r="O40" s="19"/>
      <c r="P40" s="19"/>
      <c r="Q40" s="19"/>
      <c r="R40" s="19"/>
      <c r="S40" s="19"/>
      <c r="T40" s="19"/>
      <c r="U40" s="19"/>
      <c r="V40" s="19"/>
    </row>
    <row r="41" spans="1:22" ht="15" x14ac:dyDescent="0.2">
      <c r="A41" s="112" t="s">
        <v>252</v>
      </c>
      <c r="B41" s="112"/>
      <c r="C41" s="112"/>
      <c r="D41" s="112"/>
      <c r="E41" s="112"/>
      <c r="F41" s="112"/>
      <c r="G41" s="112"/>
      <c r="H41" s="112"/>
      <c r="I41" s="31"/>
      <c r="J41" s="31"/>
      <c r="K41" s="31"/>
      <c r="L41" s="31"/>
      <c r="M41" s="14"/>
      <c r="N41" s="14"/>
      <c r="O41" s="19"/>
      <c r="P41" s="19"/>
      <c r="Q41" s="19"/>
      <c r="R41" s="19"/>
      <c r="S41" s="19"/>
      <c r="T41" s="19"/>
      <c r="U41" s="19"/>
      <c r="V41" s="19"/>
    </row>
    <row r="42" spans="1:22" ht="15" x14ac:dyDescent="0.2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4"/>
      <c r="L42" s="34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ht="15" x14ac:dyDescent="0.2">
      <c r="A43" s="32" t="s">
        <v>253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  <c r="L43" s="34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1:22" ht="15" x14ac:dyDescent="0.2">
      <c r="A44" s="35" t="s">
        <v>254</v>
      </c>
      <c r="B44" s="33"/>
      <c r="C44" s="33"/>
      <c r="D44" s="33"/>
      <c r="E44" s="33"/>
      <c r="F44" s="33"/>
      <c r="G44" s="33"/>
      <c r="H44" s="33"/>
      <c r="I44" s="33"/>
      <c r="J44" s="33"/>
      <c r="K44" s="34"/>
      <c r="L44" s="34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2" ht="15" x14ac:dyDescent="0.2">
      <c r="A45" s="35" t="s">
        <v>255</v>
      </c>
      <c r="B45" s="33"/>
      <c r="C45" s="33"/>
      <c r="D45" s="33"/>
      <c r="E45" s="33"/>
      <c r="F45" s="33"/>
      <c r="G45" s="33"/>
      <c r="H45" s="33"/>
      <c r="I45" s="33"/>
      <c r="J45" s="33"/>
      <c r="K45" s="34"/>
      <c r="L45" s="34"/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1:22" ht="15" x14ac:dyDescent="0.2">
      <c r="A46" s="35" t="s">
        <v>256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  <c r="L46" s="34"/>
      <c r="M46" s="19"/>
      <c r="N46" s="19"/>
      <c r="O46" s="19"/>
      <c r="P46" s="19"/>
      <c r="Q46" s="19"/>
      <c r="R46" s="19"/>
      <c r="S46" s="19"/>
      <c r="T46" s="19"/>
      <c r="U46" s="19"/>
      <c r="V46" s="19"/>
    </row>
    <row r="47" spans="1:22" ht="15" x14ac:dyDescent="0.2">
      <c r="A47" s="35" t="s">
        <v>257</v>
      </c>
      <c r="B47" s="33"/>
      <c r="C47" s="33"/>
      <c r="D47" s="33"/>
      <c r="E47" s="33"/>
      <c r="F47" s="33"/>
      <c r="G47" s="33"/>
      <c r="H47" s="33"/>
      <c r="I47" s="33"/>
      <c r="J47" s="33"/>
      <c r="K47" s="34"/>
      <c r="L47" s="34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1:22" ht="15" x14ac:dyDescent="0.2">
      <c r="A48" s="35" t="s">
        <v>258</v>
      </c>
      <c r="B48" s="33"/>
      <c r="C48" s="33"/>
      <c r="D48" s="33"/>
      <c r="E48" s="33"/>
      <c r="F48" s="33"/>
      <c r="G48" s="33"/>
      <c r="H48" s="33"/>
      <c r="I48" s="33"/>
      <c r="J48" s="33"/>
      <c r="K48" s="34"/>
      <c r="L48" s="34"/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spans="1:22" ht="15" x14ac:dyDescent="0.2">
      <c r="A49" s="35" t="s">
        <v>259</v>
      </c>
      <c r="B49" s="33"/>
      <c r="C49" s="33"/>
      <c r="D49" s="33"/>
      <c r="E49" s="33"/>
      <c r="F49" s="33"/>
      <c r="G49" s="33"/>
      <c r="H49" s="33"/>
      <c r="I49" s="33"/>
      <c r="J49" s="33"/>
      <c r="K49" s="34"/>
      <c r="L49" s="34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22" ht="15" x14ac:dyDescent="0.2">
      <c r="A50" s="35" t="s">
        <v>260</v>
      </c>
      <c r="B50" s="33"/>
      <c r="C50" s="33"/>
      <c r="D50" s="33"/>
      <c r="E50" s="33"/>
      <c r="F50" s="33"/>
      <c r="G50" s="33"/>
      <c r="H50" s="33"/>
      <c r="I50" s="33"/>
      <c r="J50" s="33"/>
      <c r="K50" s="34"/>
      <c r="L50" s="34"/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1:22" ht="15" x14ac:dyDescent="0.2">
      <c r="A51" s="32" t="s">
        <v>261</v>
      </c>
      <c r="B51" s="33"/>
      <c r="C51" s="33"/>
      <c r="D51" s="33"/>
      <c r="E51" s="33"/>
      <c r="F51" s="33"/>
      <c r="G51" s="33"/>
      <c r="H51" s="33"/>
      <c r="I51" s="33"/>
      <c r="J51" s="33"/>
      <c r="K51" s="34"/>
      <c r="L51" s="34"/>
      <c r="M51" s="19"/>
      <c r="N51" s="19"/>
      <c r="O51" s="19"/>
      <c r="P51" s="19"/>
      <c r="Q51" s="19"/>
      <c r="R51" s="19"/>
      <c r="S51" s="19"/>
      <c r="T51" s="19"/>
      <c r="U51" s="19"/>
      <c r="V51" s="19"/>
    </row>
    <row r="52" spans="1:22" ht="15" x14ac:dyDescent="0.2">
      <c r="A52" s="107" t="s">
        <v>284</v>
      </c>
      <c r="B52" s="15"/>
      <c r="C52" s="15"/>
      <c r="D52" s="15"/>
      <c r="E52" s="15"/>
      <c r="F52" s="15"/>
      <c r="G52" s="15"/>
      <c r="H52" s="15"/>
      <c r="I52" s="15"/>
      <c r="J52" s="15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2" x14ac:dyDescent="0.2">
      <c r="A53" s="16"/>
      <c r="B53" s="27"/>
      <c r="C53" s="27"/>
      <c r="D53" s="27"/>
      <c r="E53" s="27"/>
      <c r="F53" s="27"/>
      <c r="G53" s="27"/>
      <c r="H53" s="27"/>
      <c r="I53" s="27"/>
      <c r="J53" s="27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</row>
    <row r="54" spans="1:22" x14ac:dyDescent="0.2">
      <c r="A54" s="29"/>
      <c r="B54" s="27"/>
      <c r="C54" s="27"/>
      <c r="D54" s="27"/>
      <c r="E54" s="27"/>
      <c r="F54" s="27"/>
      <c r="G54" s="27"/>
      <c r="H54" s="27"/>
      <c r="I54" s="27"/>
      <c r="J54" s="27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</row>
    <row r="55" spans="1:22" x14ac:dyDescent="0.2">
      <c r="A55" s="29"/>
      <c r="B55" s="27"/>
      <c r="C55" s="27"/>
      <c r="D55" s="27"/>
      <c r="E55" s="27"/>
      <c r="F55" s="27"/>
      <c r="G55" s="27"/>
      <c r="H55" s="27"/>
      <c r="I55" s="27"/>
      <c r="J55" s="27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</row>
    <row r="56" spans="1:22" x14ac:dyDescent="0.2">
      <c r="A56" s="29"/>
      <c r="B56" s="27"/>
      <c r="C56" s="27"/>
      <c r="D56" s="27"/>
      <c r="E56" s="27"/>
      <c r="F56" s="27"/>
      <c r="G56" s="27"/>
      <c r="H56" s="27"/>
      <c r="I56" s="27"/>
      <c r="J56" s="27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</row>
    <row r="57" spans="1:22" x14ac:dyDescent="0.2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</row>
    <row r="58" spans="1:22" x14ac:dyDescent="0.2">
      <c r="A58" s="29"/>
      <c r="B58" s="27"/>
      <c r="C58" s="27"/>
      <c r="D58" s="27"/>
      <c r="E58" s="27"/>
      <c r="F58" s="27"/>
      <c r="G58" s="27"/>
      <c r="H58" s="27"/>
      <c r="I58" s="27"/>
      <c r="J58" s="27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</row>
    <row r="59" spans="1:22" x14ac:dyDescent="0.2">
      <c r="A59" s="29"/>
      <c r="B59" s="27"/>
      <c r="C59" s="27"/>
      <c r="D59" s="27"/>
      <c r="E59" s="27"/>
      <c r="F59" s="27"/>
      <c r="G59" s="27"/>
      <c r="H59" s="27"/>
      <c r="I59" s="27"/>
      <c r="J59" s="27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</row>
    <row r="60" spans="1:22" x14ac:dyDescent="0.2">
      <c r="A60" s="29"/>
      <c r="B60" s="27"/>
      <c r="C60" s="27"/>
      <c r="D60" s="27"/>
      <c r="E60" s="27"/>
      <c r="F60" s="27"/>
      <c r="G60" s="27"/>
      <c r="H60" s="27"/>
      <c r="I60" s="27"/>
      <c r="J60" s="27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1:22" x14ac:dyDescent="0.2">
      <c r="A61" s="29"/>
      <c r="B61" s="27"/>
      <c r="C61" s="27"/>
      <c r="D61" s="27"/>
      <c r="E61" s="27"/>
      <c r="F61" s="27"/>
      <c r="G61" s="27"/>
      <c r="H61" s="27"/>
      <c r="I61" s="27"/>
      <c r="J61" s="27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</row>
    <row r="62" spans="1:22" x14ac:dyDescent="0.2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</row>
    <row r="63" spans="1:22" x14ac:dyDescent="0.2">
      <c r="A63" s="29"/>
      <c r="B63" s="27"/>
      <c r="C63" s="27"/>
      <c r="D63" s="27"/>
      <c r="E63" s="27"/>
      <c r="F63" s="27"/>
      <c r="G63" s="27"/>
      <c r="H63" s="27"/>
      <c r="I63" s="27"/>
      <c r="J63" s="27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</row>
    <row r="64" spans="1:22" x14ac:dyDescent="0.2">
      <c r="A64" s="29"/>
      <c r="B64" s="27"/>
      <c r="C64" s="27"/>
      <c r="D64" s="27"/>
      <c r="E64" s="27"/>
      <c r="F64" s="27"/>
      <c r="G64" s="27"/>
      <c r="H64" s="27"/>
      <c r="I64" s="27"/>
      <c r="J64" s="27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</row>
    <row r="65" spans="1:22" x14ac:dyDescent="0.2">
      <c r="A65" s="29"/>
      <c r="B65" s="27"/>
      <c r="C65" s="27"/>
      <c r="D65" s="27"/>
      <c r="E65" s="27"/>
      <c r="F65" s="27"/>
      <c r="G65" s="27"/>
      <c r="H65" s="27"/>
      <c r="I65" s="27"/>
      <c r="J65" s="27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</row>
    <row r="66" spans="1:22" x14ac:dyDescent="0.2">
      <c r="A66" s="29"/>
      <c r="B66" s="27"/>
      <c r="C66" s="27"/>
      <c r="D66" s="27"/>
      <c r="E66" s="27"/>
      <c r="F66" s="27"/>
      <c r="G66" s="27"/>
      <c r="H66" s="27"/>
      <c r="I66" s="27"/>
      <c r="J66" s="27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</row>
    <row r="67" spans="1:22" x14ac:dyDescent="0.2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1:22" x14ac:dyDescent="0.2">
      <c r="A68" s="29"/>
      <c r="B68" s="27"/>
      <c r="C68" s="27"/>
      <c r="D68" s="27"/>
      <c r="E68" s="27"/>
      <c r="F68" s="27"/>
      <c r="G68" s="27"/>
      <c r="H68" s="27"/>
      <c r="I68" s="27"/>
      <c r="J68" s="27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1:22" x14ac:dyDescent="0.2">
      <c r="A69" s="29"/>
      <c r="B69" s="27"/>
      <c r="C69" s="27"/>
      <c r="D69" s="27"/>
      <c r="E69" s="27"/>
      <c r="F69" s="27"/>
      <c r="G69" s="27"/>
      <c r="H69" s="27"/>
      <c r="I69" s="27"/>
      <c r="J69" s="27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</row>
    <row r="70" spans="1:22" x14ac:dyDescent="0.2">
      <c r="A70" s="29"/>
      <c r="B70" s="27"/>
      <c r="C70" s="27"/>
      <c r="D70" s="27"/>
      <c r="E70" s="27"/>
      <c r="F70" s="27"/>
      <c r="G70" s="27"/>
      <c r="H70" s="27"/>
      <c r="I70" s="27"/>
      <c r="J70" s="27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</row>
    <row r="71" spans="1:22" x14ac:dyDescent="0.2">
      <c r="A71" s="29"/>
      <c r="B71" s="27"/>
      <c r="C71" s="27"/>
      <c r="D71" s="27"/>
      <c r="E71" s="27"/>
      <c r="F71" s="27"/>
      <c r="G71" s="27"/>
      <c r="H71" s="27"/>
      <c r="I71" s="27"/>
      <c r="J71" s="27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x14ac:dyDescent="0.2">
      <c r="A72" s="29"/>
      <c r="B72" s="27"/>
      <c r="C72" s="27"/>
      <c r="D72" s="27"/>
      <c r="E72" s="27"/>
      <c r="F72" s="27"/>
      <c r="G72" s="27"/>
      <c r="H72" s="27"/>
      <c r="I72" s="27"/>
      <c r="J72" s="27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</row>
    <row r="73" spans="1:22" x14ac:dyDescent="0.2">
      <c r="A73" s="29"/>
      <c r="B73" s="27"/>
      <c r="C73" s="27"/>
      <c r="D73" s="27"/>
      <c r="E73" s="27"/>
      <c r="F73" s="27"/>
      <c r="G73" s="27"/>
      <c r="H73" s="27"/>
      <c r="I73" s="27"/>
      <c r="J73" s="27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</row>
    <row r="74" spans="1:22" x14ac:dyDescent="0.2">
      <c r="A74" s="29"/>
      <c r="B74" s="27"/>
      <c r="C74" s="27"/>
      <c r="D74" s="27"/>
      <c r="E74" s="27"/>
      <c r="F74" s="27"/>
      <c r="G74" s="27"/>
      <c r="H74" s="27"/>
      <c r="I74" s="27"/>
      <c r="J74" s="27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</row>
    <row r="75" spans="1:22" x14ac:dyDescent="0.2">
      <c r="A75" s="29"/>
      <c r="B75" s="27"/>
      <c r="C75" s="27"/>
      <c r="D75" s="27"/>
      <c r="E75" s="27"/>
      <c r="F75" s="27"/>
      <c r="G75" s="27"/>
      <c r="H75" s="27"/>
      <c r="I75" s="27"/>
      <c r="J75" s="27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</row>
    <row r="76" spans="1:22" x14ac:dyDescent="0.2">
      <c r="A76" s="29"/>
      <c r="B76" s="27"/>
      <c r="C76" s="27"/>
      <c r="D76" s="27"/>
      <c r="E76" s="27"/>
      <c r="F76" s="27"/>
      <c r="G76" s="27"/>
      <c r="H76" s="27"/>
      <c r="I76" s="27"/>
      <c r="J76" s="27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x14ac:dyDescent="0.2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</row>
    <row r="78" spans="1:22" x14ac:dyDescent="0.2">
      <c r="A78" s="29"/>
      <c r="B78" s="27"/>
      <c r="C78" s="27"/>
      <c r="D78" s="27"/>
      <c r="E78" s="27"/>
      <c r="F78" s="27"/>
      <c r="G78" s="27"/>
      <c r="H78" s="27"/>
      <c r="I78" s="27"/>
      <c r="J78" s="27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</row>
    <row r="79" spans="1:22" x14ac:dyDescent="0.2">
      <c r="A79" s="29"/>
      <c r="B79" s="27"/>
      <c r="C79" s="27"/>
      <c r="D79" s="27"/>
      <c r="E79" s="27"/>
      <c r="F79" s="27"/>
      <c r="G79" s="27"/>
      <c r="H79" s="27"/>
      <c r="I79" s="27"/>
      <c r="J79" s="27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</row>
    <row r="80" spans="1:22" x14ac:dyDescent="0.2">
      <c r="A80" s="29"/>
      <c r="B80" s="27"/>
      <c r="C80" s="27"/>
      <c r="D80" s="27"/>
      <c r="E80" s="27"/>
      <c r="F80" s="27"/>
      <c r="G80" s="27"/>
      <c r="H80" s="27"/>
      <c r="I80" s="27"/>
      <c r="J80" s="27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</row>
    <row r="81" spans="1:22" x14ac:dyDescent="0.2">
      <c r="A81" s="29"/>
      <c r="B81" s="27"/>
      <c r="C81" s="27"/>
      <c r="D81" s="27"/>
      <c r="E81" s="27"/>
      <c r="F81" s="27"/>
      <c r="G81" s="27"/>
      <c r="H81" s="27"/>
      <c r="I81" s="27"/>
      <c r="J81" s="27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</row>
    <row r="82" spans="1:22" x14ac:dyDescent="0.2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</row>
    <row r="83" spans="1:22" x14ac:dyDescent="0.2">
      <c r="A83" s="29"/>
      <c r="B83" s="27"/>
      <c r="C83" s="27"/>
      <c r="D83" s="27"/>
      <c r="E83" s="27"/>
      <c r="F83" s="27"/>
      <c r="G83" s="27"/>
      <c r="H83" s="27"/>
      <c r="I83" s="27"/>
      <c r="J83" s="27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</row>
    <row r="84" spans="1:22" x14ac:dyDescent="0.2">
      <c r="A84" s="29"/>
      <c r="B84" s="27"/>
      <c r="C84" s="27"/>
      <c r="D84" s="27"/>
      <c r="E84" s="27"/>
      <c r="F84" s="27"/>
      <c r="G84" s="27"/>
      <c r="H84" s="27"/>
      <c r="I84" s="27"/>
      <c r="J84" s="27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</row>
    <row r="85" spans="1:22" x14ac:dyDescent="0.2">
      <c r="A85" s="29"/>
      <c r="B85" s="27"/>
      <c r="C85" s="27"/>
      <c r="D85" s="27"/>
      <c r="E85" s="27"/>
      <c r="F85" s="27"/>
      <c r="G85" s="27"/>
      <c r="H85" s="27"/>
      <c r="I85" s="27"/>
      <c r="J85" s="27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</row>
    <row r="86" spans="1:22" x14ac:dyDescent="0.2">
      <c r="A86" s="29"/>
      <c r="B86" s="27"/>
      <c r="C86" s="27"/>
      <c r="D86" s="27"/>
      <c r="E86" s="27"/>
      <c r="F86" s="27"/>
      <c r="G86" s="27"/>
      <c r="H86" s="27"/>
      <c r="I86" s="27"/>
      <c r="J86" s="27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</row>
    <row r="87" spans="1:22" x14ac:dyDescent="0.2">
      <c r="A87" s="29"/>
      <c r="B87" s="27"/>
      <c r="C87" s="27"/>
      <c r="D87" s="27"/>
      <c r="E87" s="27"/>
      <c r="F87" s="27"/>
      <c r="G87" s="27"/>
      <c r="H87" s="27"/>
      <c r="I87" s="27"/>
      <c r="J87" s="27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1:22" x14ac:dyDescent="0.2">
      <c r="A88" s="29"/>
      <c r="B88" s="27"/>
      <c r="C88" s="27"/>
      <c r="D88" s="27"/>
      <c r="E88" s="27"/>
      <c r="F88" s="27"/>
      <c r="G88" s="27"/>
      <c r="H88" s="27"/>
      <c r="I88" s="27"/>
      <c r="J88" s="27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</row>
    <row r="89" spans="1:22" x14ac:dyDescent="0.2">
      <c r="A89" s="29"/>
      <c r="B89" s="27"/>
      <c r="C89" s="27"/>
      <c r="D89" s="27"/>
      <c r="E89" s="27"/>
      <c r="F89" s="27"/>
      <c r="G89" s="27"/>
      <c r="H89" s="27"/>
      <c r="I89" s="27"/>
      <c r="J89" s="27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x14ac:dyDescent="0.2">
      <c r="A90" s="29"/>
      <c r="B90" s="27"/>
      <c r="C90" s="27"/>
      <c r="D90" s="27"/>
      <c r="E90" s="27"/>
      <c r="F90" s="27"/>
      <c r="G90" s="27"/>
      <c r="H90" s="27"/>
      <c r="I90" s="27"/>
      <c r="J90" s="27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</row>
    <row r="91" spans="1:22" x14ac:dyDescent="0.2">
      <c r="A91" s="29"/>
      <c r="B91" s="27"/>
      <c r="C91" s="27"/>
      <c r="D91" s="27"/>
      <c r="E91" s="27"/>
      <c r="F91" s="27"/>
      <c r="G91" s="27"/>
      <c r="H91" s="27"/>
      <c r="I91" s="27"/>
      <c r="J91" s="27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</row>
    <row r="92" spans="1:22" x14ac:dyDescent="0.2">
      <c r="A92" s="29"/>
      <c r="B92" s="27"/>
      <c r="C92" s="27"/>
      <c r="D92" s="27"/>
      <c r="E92" s="27"/>
      <c r="F92" s="27"/>
      <c r="G92" s="27"/>
      <c r="H92" s="27"/>
      <c r="I92" s="27"/>
      <c r="J92" s="27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</row>
    <row r="93" spans="1:22" x14ac:dyDescent="0.2">
      <c r="A93" s="29"/>
      <c r="B93" s="27"/>
      <c r="C93" s="27"/>
      <c r="D93" s="27"/>
      <c r="E93" s="27"/>
      <c r="F93" s="27"/>
      <c r="G93" s="27"/>
      <c r="H93" s="27"/>
      <c r="I93" s="27"/>
      <c r="J93" s="27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</row>
    <row r="94" spans="1:22" x14ac:dyDescent="0.2">
      <c r="A94" s="29"/>
      <c r="B94" s="27"/>
      <c r="C94" s="27"/>
      <c r="D94" s="27"/>
      <c r="E94" s="27"/>
      <c r="F94" s="27"/>
      <c r="G94" s="27"/>
      <c r="H94" s="27"/>
      <c r="I94" s="27"/>
      <c r="J94" s="27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</row>
    <row r="95" spans="1:22" x14ac:dyDescent="0.2">
      <c r="A95" s="29"/>
      <c r="B95" s="27"/>
      <c r="C95" s="27"/>
      <c r="D95" s="27"/>
      <c r="E95" s="27"/>
      <c r="F95" s="27"/>
      <c r="G95" s="27"/>
      <c r="H95" s="27"/>
      <c r="I95" s="27"/>
      <c r="J95" s="27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</row>
    <row r="96" spans="1:22" x14ac:dyDescent="0.2">
      <c r="A96" s="29"/>
      <c r="B96" s="27"/>
      <c r="C96" s="27"/>
      <c r="D96" s="27"/>
      <c r="E96" s="27"/>
      <c r="F96" s="27"/>
      <c r="G96" s="27"/>
      <c r="H96" s="27"/>
      <c r="I96" s="27"/>
      <c r="J96" s="27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</row>
    <row r="97" spans="1:22" x14ac:dyDescent="0.2">
      <c r="A97" s="29"/>
      <c r="B97" s="27"/>
      <c r="C97" s="27"/>
      <c r="D97" s="27"/>
      <c r="E97" s="27"/>
      <c r="F97" s="27"/>
      <c r="G97" s="27"/>
      <c r="H97" s="27"/>
      <c r="I97" s="27"/>
      <c r="J97" s="27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</row>
    <row r="98" spans="1:22" x14ac:dyDescent="0.2">
      <c r="A98" s="29"/>
      <c r="B98" s="27"/>
      <c r="C98" s="27"/>
      <c r="D98" s="27"/>
      <c r="E98" s="27"/>
      <c r="F98" s="27"/>
      <c r="G98" s="27"/>
      <c r="H98" s="27"/>
      <c r="I98" s="27"/>
      <c r="J98" s="27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</row>
    <row r="99" spans="1:22" x14ac:dyDescent="0.2">
      <c r="A99" s="29"/>
      <c r="B99" s="27"/>
      <c r="C99" s="27"/>
      <c r="D99" s="27"/>
      <c r="E99" s="27"/>
      <c r="F99" s="27"/>
      <c r="G99" s="27"/>
      <c r="H99" s="27"/>
      <c r="I99" s="27"/>
      <c r="J99" s="27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</row>
    <row r="100" spans="1:22" x14ac:dyDescent="0.2">
      <c r="A100" s="29"/>
      <c r="B100" s="27"/>
      <c r="C100" s="27"/>
      <c r="D100" s="27"/>
      <c r="E100" s="27"/>
      <c r="F100" s="27"/>
      <c r="G100" s="27"/>
      <c r="H100" s="27"/>
      <c r="I100" s="27"/>
      <c r="J100" s="27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</row>
    <row r="101" spans="1:22" x14ac:dyDescent="0.2">
      <c r="A101" s="29"/>
      <c r="B101" s="27"/>
      <c r="C101" s="27"/>
      <c r="D101" s="27"/>
      <c r="E101" s="27"/>
      <c r="F101" s="27"/>
      <c r="G101" s="27"/>
      <c r="H101" s="27"/>
      <c r="I101" s="27"/>
      <c r="J101" s="27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</row>
    <row r="102" spans="1:22" x14ac:dyDescent="0.2">
      <c r="A102" s="29"/>
      <c r="B102" s="27"/>
      <c r="C102" s="27"/>
      <c r="D102" s="27"/>
      <c r="E102" s="27"/>
      <c r="F102" s="27"/>
      <c r="G102" s="27"/>
      <c r="H102" s="27"/>
      <c r="I102" s="27"/>
      <c r="J102" s="27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</row>
    <row r="103" spans="1:22" x14ac:dyDescent="0.2">
      <c r="A103" s="29"/>
      <c r="B103" s="27"/>
      <c r="C103" s="27"/>
      <c r="D103" s="27"/>
      <c r="E103" s="27"/>
      <c r="F103" s="27"/>
      <c r="G103" s="27"/>
      <c r="H103" s="27"/>
      <c r="I103" s="27"/>
      <c r="J103" s="27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</row>
    <row r="104" spans="1:22" x14ac:dyDescent="0.2">
      <c r="A104" s="29"/>
      <c r="B104" s="27"/>
      <c r="C104" s="27"/>
      <c r="D104" s="27"/>
      <c r="E104" s="27"/>
      <c r="F104" s="27"/>
      <c r="G104" s="27"/>
      <c r="H104" s="27"/>
      <c r="I104" s="27"/>
      <c r="J104" s="27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</row>
    <row r="105" spans="1:22" x14ac:dyDescent="0.2">
      <c r="A105" s="29"/>
      <c r="B105" s="27"/>
      <c r="C105" s="27"/>
      <c r="D105" s="27"/>
      <c r="E105" s="27"/>
      <c r="F105" s="27"/>
      <c r="G105" s="27"/>
      <c r="H105" s="27"/>
      <c r="I105" s="27"/>
      <c r="J105" s="27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</row>
    <row r="106" spans="1:22" x14ac:dyDescent="0.2">
      <c r="A106" s="29"/>
      <c r="B106" s="27"/>
      <c r="C106" s="27"/>
      <c r="D106" s="27"/>
      <c r="E106" s="27"/>
      <c r="F106" s="27"/>
      <c r="G106" s="27"/>
      <c r="H106" s="27"/>
      <c r="I106" s="27"/>
      <c r="J106" s="27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</row>
    <row r="107" spans="1:22" x14ac:dyDescent="0.2">
      <c r="A107" s="29"/>
      <c r="B107" s="27"/>
      <c r="C107" s="27"/>
      <c r="D107" s="27"/>
      <c r="E107" s="27"/>
      <c r="F107" s="27"/>
      <c r="G107" s="27"/>
      <c r="H107" s="27"/>
      <c r="I107" s="27"/>
      <c r="J107" s="27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</row>
    <row r="108" spans="1:22" x14ac:dyDescent="0.2">
      <c r="A108" s="29"/>
      <c r="B108" s="27"/>
      <c r="C108" s="27"/>
      <c r="D108" s="27"/>
      <c r="E108" s="27"/>
      <c r="F108" s="27"/>
      <c r="G108" s="27"/>
      <c r="H108" s="27"/>
      <c r="I108" s="27"/>
      <c r="J108" s="27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</row>
    <row r="109" spans="1:22" x14ac:dyDescent="0.2">
      <c r="A109" s="29"/>
      <c r="B109" s="27"/>
      <c r="C109" s="27"/>
      <c r="D109" s="27"/>
      <c r="E109" s="27"/>
      <c r="F109" s="27"/>
      <c r="G109" s="27"/>
      <c r="H109" s="27"/>
      <c r="I109" s="27"/>
      <c r="J109" s="27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</row>
    <row r="110" spans="1:22" x14ac:dyDescent="0.2">
      <c r="A110" s="29"/>
      <c r="B110" s="27"/>
      <c r="C110" s="27"/>
      <c r="D110" s="27"/>
      <c r="E110" s="27"/>
      <c r="F110" s="27"/>
      <c r="G110" s="27"/>
      <c r="H110" s="27"/>
      <c r="I110" s="27"/>
      <c r="J110" s="27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</row>
    <row r="111" spans="1:22" x14ac:dyDescent="0.2">
      <c r="A111" s="29"/>
      <c r="B111" s="27"/>
      <c r="C111" s="27"/>
      <c r="D111" s="27"/>
      <c r="E111" s="27"/>
      <c r="F111" s="27"/>
      <c r="G111" s="27"/>
      <c r="H111" s="27"/>
      <c r="I111" s="27"/>
      <c r="J111" s="27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</row>
    <row r="112" spans="1:22" x14ac:dyDescent="0.2">
      <c r="A112" s="29"/>
      <c r="B112" s="27"/>
      <c r="C112" s="27"/>
      <c r="D112" s="27"/>
      <c r="E112" s="27"/>
      <c r="F112" s="27"/>
      <c r="G112" s="27"/>
      <c r="H112" s="27"/>
      <c r="I112" s="27"/>
      <c r="J112" s="27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</row>
    <row r="113" spans="1:22" x14ac:dyDescent="0.2">
      <c r="A113" s="29"/>
      <c r="B113" s="27"/>
      <c r="C113" s="27"/>
      <c r="D113" s="27"/>
      <c r="E113" s="27"/>
      <c r="F113" s="27"/>
      <c r="G113" s="27"/>
      <c r="H113" s="27"/>
      <c r="I113" s="27"/>
      <c r="J113" s="27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1:22" x14ac:dyDescent="0.2">
      <c r="A114" s="29"/>
      <c r="B114" s="27"/>
      <c r="C114" s="27"/>
      <c r="D114" s="27"/>
      <c r="E114" s="27"/>
      <c r="F114" s="27"/>
      <c r="G114" s="27"/>
      <c r="H114" s="27"/>
      <c r="I114" s="27"/>
      <c r="J114" s="27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</row>
    <row r="115" spans="1:22" x14ac:dyDescent="0.2">
      <c r="A115" s="29"/>
      <c r="B115" s="27"/>
      <c r="C115" s="27"/>
      <c r="D115" s="27"/>
      <c r="E115" s="27"/>
      <c r="F115" s="27"/>
      <c r="G115" s="27"/>
      <c r="H115" s="27"/>
      <c r="I115" s="27"/>
      <c r="J115" s="27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</row>
    <row r="116" spans="1:22" x14ac:dyDescent="0.2">
      <c r="A116" s="29"/>
      <c r="B116" s="27"/>
      <c r="C116" s="27"/>
      <c r="D116" s="27"/>
      <c r="E116" s="27"/>
      <c r="F116" s="27"/>
      <c r="G116" s="27"/>
      <c r="H116" s="27"/>
      <c r="I116" s="27"/>
      <c r="J116" s="27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</row>
    <row r="117" spans="1:22" x14ac:dyDescent="0.2">
      <c r="A117" s="29"/>
      <c r="B117" s="27"/>
      <c r="C117" s="27"/>
      <c r="D117" s="27"/>
      <c r="E117" s="27"/>
      <c r="F117" s="27"/>
      <c r="G117" s="27"/>
      <c r="H117" s="27"/>
      <c r="I117" s="27"/>
      <c r="J117" s="27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</row>
    <row r="118" spans="1:22" x14ac:dyDescent="0.2">
      <c r="A118" s="29"/>
      <c r="B118" s="27"/>
      <c r="C118" s="27"/>
      <c r="D118" s="27"/>
      <c r="E118" s="27"/>
      <c r="F118" s="27"/>
      <c r="G118" s="27"/>
      <c r="H118" s="27"/>
      <c r="I118" s="27"/>
      <c r="J118" s="27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</row>
    <row r="119" spans="1:22" x14ac:dyDescent="0.2">
      <c r="A119" s="29"/>
      <c r="B119" s="27"/>
      <c r="C119" s="27"/>
      <c r="D119" s="27"/>
      <c r="E119" s="27"/>
      <c r="F119" s="27"/>
      <c r="G119" s="27"/>
      <c r="H119" s="27"/>
      <c r="I119" s="27"/>
      <c r="J119" s="27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</row>
    <row r="120" spans="1:22" x14ac:dyDescent="0.2">
      <c r="A120" s="29"/>
      <c r="B120" s="27"/>
      <c r="C120" s="27"/>
      <c r="D120" s="27"/>
      <c r="E120" s="27"/>
      <c r="F120" s="27"/>
      <c r="G120" s="27"/>
      <c r="H120" s="27"/>
      <c r="I120" s="27"/>
      <c r="J120" s="27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</row>
    <row r="121" spans="1:22" x14ac:dyDescent="0.2">
      <c r="A121" s="29"/>
      <c r="B121" s="27"/>
      <c r="C121" s="27"/>
      <c r="D121" s="27"/>
      <c r="E121" s="27"/>
      <c r="F121" s="27"/>
      <c r="G121" s="27"/>
      <c r="H121" s="27"/>
      <c r="I121" s="27"/>
      <c r="J121" s="27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</row>
    <row r="122" spans="1:22" x14ac:dyDescent="0.2">
      <c r="A122" s="29"/>
      <c r="B122" s="27"/>
      <c r="C122" s="27"/>
      <c r="D122" s="27"/>
      <c r="E122" s="27"/>
      <c r="F122" s="27"/>
      <c r="G122" s="27"/>
      <c r="H122" s="27"/>
      <c r="I122" s="27"/>
      <c r="J122" s="27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</row>
    <row r="123" spans="1:22" x14ac:dyDescent="0.2">
      <c r="A123" s="29"/>
      <c r="B123" s="27"/>
      <c r="C123" s="27"/>
      <c r="D123" s="27"/>
      <c r="E123" s="27"/>
      <c r="F123" s="27"/>
      <c r="G123" s="27"/>
      <c r="H123" s="27"/>
      <c r="I123" s="27"/>
      <c r="J123" s="27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</row>
    <row r="124" spans="1:22" x14ac:dyDescent="0.2">
      <c r="A124" s="29"/>
      <c r="B124" s="27"/>
      <c r="C124" s="27"/>
      <c r="D124" s="27"/>
      <c r="E124" s="27"/>
      <c r="F124" s="27"/>
      <c r="G124" s="27"/>
      <c r="H124" s="27"/>
      <c r="I124" s="27"/>
      <c r="J124" s="27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</row>
    <row r="125" spans="1:22" x14ac:dyDescent="0.2">
      <c r="A125" s="29"/>
      <c r="B125" s="27"/>
      <c r="C125" s="27"/>
      <c r="D125" s="27"/>
      <c r="E125" s="27"/>
      <c r="F125" s="27"/>
      <c r="G125" s="27"/>
      <c r="H125" s="27"/>
      <c r="I125" s="27"/>
      <c r="J125" s="27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</row>
    <row r="126" spans="1:22" x14ac:dyDescent="0.2">
      <c r="A126" s="29"/>
      <c r="B126" s="27"/>
      <c r="C126" s="27"/>
      <c r="D126" s="27"/>
      <c r="E126" s="27"/>
      <c r="F126" s="27"/>
      <c r="G126" s="27"/>
      <c r="H126" s="27"/>
      <c r="I126" s="27"/>
      <c r="J126" s="27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</row>
    <row r="127" spans="1:22" x14ac:dyDescent="0.2">
      <c r="A127" s="29"/>
      <c r="B127" s="27"/>
      <c r="C127" s="27"/>
      <c r="D127" s="27"/>
      <c r="E127" s="27"/>
      <c r="F127" s="27"/>
      <c r="G127" s="27"/>
      <c r="H127" s="27"/>
      <c r="I127" s="27"/>
      <c r="J127" s="27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</row>
    <row r="128" spans="1:22" x14ac:dyDescent="0.2">
      <c r="A128" s="29"/>
      <c r="B128" s="27"/>
      <c r="C128" s="27"/>
      <c r="D128" s="27"/>
      <c r="E128" s="27"/>
      <c r="F128" s="27"/>
      <c r="G128" s="27"/>
      <c r="H128" s="27"/>
      <c r="I128" s="27"/>
      <c r="J128" s="27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</row>
    <row r="129" spans="1:22" x14ac:dyDescent="0.2">
      <c r="A129" s="29"/>
      <c r="B129" s="27"/>
      <c r="C129" s="27"/>
      <c r="D129" s="27"/>
      <c r="E129" s="27"/>
      <c r="F129" s="27"/>
      <c r="G129" s="27"/>
      <c r="H129" s="27"/>
      <c r="I129" s="27"/>
      <c r="J129" s="27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</row>
    <row r="130" spans="1:22" x14ac:dyDescent="0.2">
      <c r="A130" s="29"/>
      <c r="B130" s="27"/>
      <c r="C130" s="27"/>
      <c r="D130" s="27"/>
      <c r="E130" s="27"/>
      <c r="F130" s="27"/>
      <c r="G130" s="27"/>
      <c r="H130" s="27"/>
      <c r="I130" s="27"/>
      <c r="J130" s="27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</row>
    <row r="131" spans="1:22" x14ac:dyDescent="0.2">
      <c r="A131" s="29"/>
      <c r="B131" s="27"/>
      <c r="C131" s="27"/>
      <c r="D131" s="27"/>
      <c r="E131" s="27"/>
      <c r="F131" s="27"/>
      <c r="G131" s="27"/>
      <c r="H131" s="27"/>
      <c r="I131" s="27"/>
      <c r="J131" s="27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</row>
    <row r="132" spans="1:22" x14ac:dyDescent="0.2">
      <c r="A132" s="29"/>
      <c r="B132" s="27"/>
      <c r="C132" s="27"/>
      <c r="D132" s="27"/>
      <c r="E132" s="27"/>
      <c r="F132" s="27"/>
      <c r="G132" s="27"/>
      <c r="H132" s="27"/>
      <c r="I132" s="27"/>
      <c r="J132" s="27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</row>
  </sheetData>
  <mergeCells count="1">
    <mergeCell ref="A41:H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5"/>
  <sheetViews>
    <sheetView showGridLines="0" zoomScaleNormal="100" workbookViewId="0">
      <selection activeCell="A2" sqref="A2"/>
    </sheetView>
  </sheetViews>
  <sheetFormatPr baseColWidth="10" defaultColWidth="11.42578125" defaultRowHeight="12" x14ac:dyDescent="0.25"/>
  <cols>
    <col min="1" max="1" width="44.42578125" style="71" customWidth="1"/>
    <col min="2" max="2" width="23.5703125" style="56" customWidth="1"/>
    <col min="3" max="9" width="12.42578125" style="57" customWidth="1"/>
    <col min="10" max="15" width="11.42578125" style="81"/>
    <col min="16" max="16384" width="11.42578125" style="43"/>
  </cols>
  <sheetData>
    <row r="1" spans="1:15" s="39" customFormat="1" ht="12.75" x14ac:dyDescent="0.25">
      <c r="A1" s="36" t="s">
        <v>283</v>
      </c>
      <c r="B1" s="37"/>
      <c r="C1" s="38"/>
      <c r="D1" s="38"/>
      <c r="E1" s="38"/>
      <c r="F1" s="38"/>
      <c r="G1" s="38"/>
      <c r="H1" s="38"/>
      <c r="I1" s="38"/>
      <c r="J1" s="80"/>
      <c r="K1" s="80"/>
      <c r="L1" s="80"/>
      <c r="M1" s="80"/>
      <c r="N1" s="80"/>
      <c r="O1" s="80"/>
    </row>
    <row r="3" spans="1:15" x14ac:dyDescent="0.25">
      <c r="A3" s="40" t="s">
        <v>27</v>
      </c>
      <c r="B3" s="41"/>
      <c r="C3" s="42"/>
      <c r="D3" s="42"/>
      <c r="E3" s="42"/>
      <c r="F3" s="42"/>
      <c r="G3" s="42"/>
      <c r="H3" s="42"/>
      <c r="I3" s="42"/>
    </row>
    <row r="5" spans="1:15" ht="96" x14ac:dyDescent="0.25">
      <c r="A5" s="44" t="s">
        <v>262</v>
      </c>
      <c r="B5" s="45" t="s">
        <v>263</v>
      </c>
      <c r="C5" s="45" t="s">
        <v>264</v>
      </c>
      <c r="D5" s="45" t="s">
        <v>265</v>
      </c>
      <c r="E5" s="46" t="s">
        <v>57</v>
      </c>
      <c r="F5" s="46" t="s">
        <v>96</v>
      </c>
      <c r="G5" s="46" t="s">
        <v>266</v>
      </c>
      <c r="H5" s="46" t="s">
        <v>206</v>
      </c>
      <c r="I5" s="46" t="s">
        <v>267</v>
      </c>
    </row>
    <row r="6" spans="1:15" x14ac:dyDescent="0.25">
      <c r="A6" s="108" t="s">
        <v>268</v>
      </c>
      <c r="B6" s="109" t="s">
        <v>85</v>
      </c>
      <c r="C6" s="110">
        <v>7</v>
      </c>
      <c r="D6" s="110">
        <v>5</v>
      </c>
      <c r="E6" s="111">
        <v>2</v>
      </c>
      <c r="F6" s="111">
        <v>1</v>
      </c>
      <c r="G6" s="111">
        <v>0</v>
      </c>
      <c r="H6" s="111">
        <v>0</v>
      </c>
      <c r="I6" s="111">
        <v>2</v>
      </c>
    </row>
    <row r="7" spans="1:15" x14ac:dyDescent="0.25">
      <c r="A7" s="47" t="s">
        <v>26</v>
      </c>
      <c r="B7" s="48" t="s">
        <v>130</v>
      </c>
      <c r="C7" s="49">
        <v>16</v>
      </c>
      <c r="D7" s="49">
        <v>10</v>
      </c>
      <c r="E7" s="50">
        <v>8</v>
      </c>
      <c r="F7" s="50">
        <v>1</v>
      </c>
      <c r="G7" s="50">
        <v>0</v>
      </c>
      <c r="H7" s="50">
        <v>0</v>
      </c>
      <c r="I7" s="50">
        <v>1</v>
      </c>
    </row>
    <row r="8" spans="1:15" x14ac:dyDescent="0.25">
      <c r="A8" s="47" t="s">
        <v>26</v>
      </c>
      <c r="B8" s="48" t="s">
        <v>63</v>
      </c>
      <c r="C8" s="49">
        <v>4</v>
      </c>
      <c r="D8" s="49">
        <v>4</v>
      </c>
      <c r="E8" s="50">
        <v>4</v>
      </c>
      <c r="F8" s="50">
        <v>0</v>
      </c>
      <c r="G8" s="50">
        <v>0</v>
      </c>
      <c r="H8" s="50">
        <v>0</v>
      </c>
      <c r="I8" s="50">
        <v>0</v>
      </c>
    </row>
    <row r="9" spans="1:15" s="81" customFormat="1" x14ac:dyDescent="0.25">
      <c r="A9" s="47" t="s">
        <v>26</v>
      </c>
      <c r="B9" s="48" t="s">
        <v>85</v>
      </c>
      <c r="C9" s="49">
        <v>14</v>
      </c>
      <c r="D9" s="49">
        <v>11</v>
      </c>
      <c r="E9" s="50">
        <v>8</v>
      </c>
      <c r="F9" s="50">
        <v>3</v>
      </c>
      <c r="G9" s="50">
        <v>0</v>
      </c>
      <c r="H9" s="50">
        <v>0</v>
      </c>
      <c r="I9" s="50">
        <v>0</v>
      </c>
    </row>
    <row r="10" spans="1:15" x14ac:dyDescent="0.25">
      <c r="A10" s="47" t="s">
        <v>35</v>
      </c>
      <c r="B10" s="48" t="s">
        <v>85</v>
      </c>
      <c r="C10" s="49">
        <v>15</v>
      </c>
      <c r="D10" s="49">
        <v>13</v>
      </c>
      <c r="E10" s="50">
        <v>10</v>
      </c>
      <c r="F10" s="50">
        <v>2</v>
      </c>
      <c r="G10" s="50">
        <v>0</v>
      </c>
      <c r="H10" s="50">
        <v>0</v>
      </c>
      <c r="I10" s="50">
        <v>1</v>
      </c>
    </row>
    <row r="11" spans="1:15" x14ac:dyDescent="0.25">
      <c r="A11" s="47" t="s">
        <v>39</v>
      </c>
      <c r="B11" s="48" t="s">
        <v>85</v>
      </c>
      <c r="C11" s="49">
        <v>18</v>
      </c>
      <c r="D11" s="49">
        <v>10</v>
      </c>
      <c r="E11" s="50">
        <v>8</v>
      </c>
      <c r="F11" s="50">
        <v>0</v>
      </c>
      <c r="G11" s="50">
        <v>1</v>
      </c>
      <c r="H11" s="50">
        <v>0</v>
      </c>
      <c r="I11" s="50">
        <v>1</v>
      </c>
    </row>
    <row r="12" spans="1:15" x14ac:dyDescent="0.25">
      <c r="A12" s="47" t="s">
        <v>39</v>
      </c>
      <c r="B12" s="48" t="s">
        <v>74</v>
      </c>
      <c r="C12" s="49">
        <v>17</v>
      </c>
      <c r="D12" s="49">
        <v>10</v>
      </c>
      <c r="E12" s="50">
        <v>8</v>
      </c>
      <c r="F12" s="50">
        <v>2</v>
      </c>
      <c r="G12" s="50">
        <v>0</v>
      </c>
      <c r="H12" s="50">
        <v>0</v>
      </c>
      <c r="I12" s="50">
        <v>0</v>
      </c>
    </row>
    <row r="13" spans="1:15" ht="24" x14ac:dyDescent="0.25">
      <c r="A13" s="47" t="s">
        <v>40</v>
      </c>
      <c r="B13" s="48" t="s">
        <v>85</v>
      </c>
      <c r="C13" s="49">
        <v>14</v>
      </c>
      <c r="D13" s="49">
        <v>8</v>
      </c>
      <c r="E13" s="50">
        <v>6</v>
      </c>
      <c r="F13" s="50">
        <v>0</v>
      </c>
      <c r="G13" s="50">
        <v>0</v>
      </c>
      <c r="H13" s="50">
        <v>2</v>
      </c>
      <c r="I13" s="50">
        <v>0</v>
      </c>
    </row>
    <row r="14" spans="1:15" x14ac:dyDescent="0.25">
      <c r="A14" s="47" t="s">
        <v>41</v>
      </c>
      <c r="B14" s="48" t="s">
        <v>85</v>
      </c>
      <c r="C14" s="49">
        <v>16</v>
      </c>
      <c r="D14" s="49">
        <v>11</v>
      </c>
      <c r="E14" s="50">
        <v>7</v>
      </c>
      <c r="F14" s="50">
        <v>1</v>
      </c>
      <c r="G14" s="50">
        <v>0</v>
      </c>
      <c r="H14" s="50">
        <v>1</v>
      </c>
      <c r="I14" s="50">
        <v>2</v>
      </c>
    </row>
    <row r="15" spans="1:15" x14ac:dyDescent="0.25">
      <c r="A15" s="47" t="s">
        <v>52</v>
      </c>
      <c r="B15" s="48" t="s">
        <v>85</v>
      </c>
      <c r="C15" s="49">
        <v>12</v>
      </c>
      <c r="D15" s="49">
        <v>7</v>
      </c>
      <c r="E15" s="50">
        <v>5</v>
      </c>
      <c r="F15" s="50">
        <v>1</v>
      </c>
      <c r="G15" s="50">
        <v>0</v>
      </c>
      <c r="H15" s="50">
        <v>0</v>
      </c>
      <c r="I15" s="50">
        <v>1</v>
      </c>
    </row>
    <row r="17" spans="1:9" x14ac:dyDescent="0.25">
      <c r="A17" s="40" t="s">
        <v>15</v>
      </c>
      <c r="B17" s="41"/>
      <c r="C17" s="42"/>
      <c r="D17" s="42"/>
      <c r="E17" s="42"/>
      <c r="F17" s="42"/>
      <c r="G17" s="42"/>
      <c r="H17" s="42"/>
      <c r="I17" s="42"/>
    </row>
    <row r="19" spans="1:9" ht="96" x14ac:dyDescent="0.25">
      <c r="A19" s="44" t="s">
        <v>262</v>
      </c>
      <c r="B19" s="45" t="s">
        <v>263</v>
      </c>
      <c r="C19" s="45" t="s">
        <v>264</v>
      </c>
      <c r="D19" s="45" t="s">
        <v>265</v>
      </c>
      <c r="E19" s="46" t="s">
        <v>57</v>
      </c>
      <c r="F19" s="46" t="s">
        <v>96</v>
      </c>
      <c r="G19" s="46" t="s">
        <v>266</v>
      </c>
      <c r="H19" s="46" t="s">
        <v>206</v>
      </c>
      <c r="I19" s="46" t="s">
        <v>267</v>
      </c>
    </row>
    <row r="20" spans="1:9" x14ac:dyDescent="0.25">
      <c r="A20" s="51" t="s">
        <v>14</v>
      </c>
      <c r="B20" s="52" t="s">
        <v>79</v>
      </c>
      <c r="C20" s="53">
        <v>47</v>
      </c>
      <c r="D20" s="53">
        <v>33</v>
      </c>
      <c r="E20" s="54">
        <v>27</v>
      </c>
      <c r="F20" s="54">
        <v>1</v>
      </c>
      <c r="G20" s="54">
        <v>2</v>
      </c>
      <c r="H20" s="54">
        <v>0</v>
      </c>
      <c r="I20" s="54">
        <v>3</v>
      </c>
    </row>
    <row r="21" spans="1:9" x14ac:dyDescent="0.25">
      <c r="A21" s="47" t="s">
        <v>19</v>
      </c>
      <c r="B21" s="48" t="s">
        <v>79</v>
      </c>
      <c r="C21" s="49">
        <v>15</v>
      </c>
      <c r="D21" s="49">
        <v>12</v>
      </c>
      <c r="E21" s="50">
        <v>12</v>
      </c>
      <c r="F21" s="50">
        <v>0</v>
      </c>
      <c r="G21" s="50">
        <v>0</v>
      </c>
      <c r="H21" s="50">
        <v>0</v>
      </c>
      <c r="I21" s="50">
        <v>0</v>
      </c>
    </row>
    <row r="22" spans="1:9" x14ac:dyDescent="0.25">
      <c r="A22" s="47" t="s">
        <v>20</v>
      </c>
      <c r="B22" s="48" t="s">
        <v>74</v>
      </c>
      <c r="C22" s="49">
        <v>13</v>
      </c>
      <c r="D22" s="49">
        <v>8</v>
      </c>
      <c r="E22" s="50">
        <v>4</v>
      </c>
      <c r="F22" s="50">
        <v>1</v>
      </c>
      <c r="G22" s="50">
        <v>0</v>
      </c>
      <c r="H22" s="50">
        <v>1</v>
      </c>
      <c r="I22" s="50">
        <v>2</v>
      </c>
    </row>
    <row r="23" spans="1:9" x14ac:dyDescent="0.25">
      <c r="A23" s="47" t="s">
        <v>21</v>
      </c>
      <c r="B23" s="48" t="s">
        <v>79</v>
      </c>
      <c r="C23" s="49">
        <v>37</v>
      </c>
      <c r="D23" s="49">
        <v>28</v>
      </c>
      <c r="E23" s="50">
        <v>23</v>
      </c>
      <c r="F23" s="50">
        <v>0</v>
      </c>
      <c r="G23" s="50">
        <v>1</v>
      </c>
      <c r="H23" s="50">
        <v>2</v>
      </c>
      <c r="I23" s="50">
        <v>2</v>
      </c>
    </row>
    <row r="24" spans="1:9" x14ac:dyDescent="0.25">
      <c r="A24" s="47" t="s">
        <v>22</v>
      </c>
      <c r="B24" s="48" t="s">
        <v>79</v>
      </c>
      <c r="C24" s="49">
        <v>18</v>
      </c>
      <c r="D24" s="49">
        <v>13</v>
      </c>
      <c r="E24" s="50">
        <v>11</v>
      </c>
      <c r="F24" s="50">
        <v>0</v>
      </c>
      <c r="G24" s="50">
        <v>0</v>
      </c>
      <c r="H24" s="50">
        <v>1</v>
      </c>
      <c r="I24" s="50">
        <v>1</v>
      </c>
    </row>
    <row r="25" spans="1:9" x14ac:dyDescent="0.25">
      <c r="A25" s="47" t="s">
        <v>23</v>
      </c>
      <c r="B25" s="48" t="s">
        <v>79</v>
      </c>
      <c r="C25" s="49">
        <v>61</v>
      </c>
      <c r="D25" s="49">
        <v>42</v>
      </c>
      <c r="E25" s="50">
        <v>34</v>
      </c>
      <c r="F25" s="50">
        <v>6</v>
      </c>
      <c r="G25" s="50">
        <v>1</v>
      </c>
      <c r="H25" s="50">
        <v>0</v>
      </c>
      <c r="I25" s="50">
        <v>1</v>
      </c>
    </row>
    <row r="26" spans="1:9" x14ac:dyDescent="0.25">
      <c r="A26" s="47" t="s">
        <v>25</v>
      </c>
      <c r="B26" s="48" t="s">
        <v>63</v>
      </c>
      <c r="C26" s="49">
        <v>19</v>
      </c>
      <c r="D26" s="49">
        <v>17</v>
      </c>
      <c r="E26" s="50">
        <v>15</v>
      </c>
      <c r="F26" s="50">
        <v>1</v>
      </c>
      <c r="G26" s="50">
        <v>0</v>
      </c>
      <c r="H26" s="50">
        <v>1</v>
      </c>
      <c r="I26" s="50">
        <v>0</v>
      </c>
    </row>
    <row r="27" spans="1:9" x14ac:dyDescent="0.25">
      <c r="A27" s="47" t="s">
        <v>25</v>
      </c>
      <c r="B27" s="48" t="s">
        <v>79</v>
      </c>
      <c r="C27" s="49">
        <v>16</v>
      </c>
      <c r="D27" s="49">
        <v>13</v>
      </c>
      <c r="E27" s="50">
        <v>12</v>
      </c>
      <c r="F27" s="50">
        <v>1</v>
      </c>
      <c r="G27" s="50">
        <v>0</v>
      </c>
      <c r="H27" s="50">
        <v>0</v>
      </c>
      <c r="I27" s="50">
        <v>0</v>
      </c>
    </row>
    <row r="28" spans="1:9" x14ac:dyDescent="0.25">
      <c r="A28" s="47" t="s">
        <v>33</v>
      </c>
      <c r="B28" s="48" t="s">
        <v>74</v>
      </c>
      <c r="C28" s="49">
        <v>15</v>
      </c>
      <c r="D28" s="49">
        <v>9</v>
      </c>
      <c r="E28" s="50">
        <v>8</v>
      </c>
      <c r="F28" s="50">
        <v>0</v>
      </c>
      <c r="G28" s="50">
        <v>1</v>
      </c>
      <c r="H28" s="50">
        <v>0</v>
      </c>
      <c r="I28" s="50">
        <v>0</v>
      </c>
    </row>
    <row r="29" spans="1:9" x14ac:dyDescent="0.25">
      <c r="A29" s="47" t="s">
        <v>38</v>
      </c>
      <c r="B29" s="48" t="s">
        <v>79</v>
      </c>
      <c r="C29" s="49">
        <v>53</v>
      </c>
      <c r="D29" s="49">
        <v>34</v>
      </c>
      <c r="E29" s="50">
        <v>22</v>
      </c>
      <c r="F29" s="50">
        <v>5</v>
      </c>
      <c r="G29" s="50">
        <v>2</v>
      </c>
      <c r="H29" s="50">
        <v>3</v>
      </c>
      <c r="I29" s="50">
        <v>2</v>
      </c>
    </row>
    <row r="30" spans="1:9" x14ac:dyDescent="0.25">
      <c r="A30" s="47" t="s">
        <v>42</v>
      </c>
      <c r="B30" s="48" t="s">
        <v>79</v>
      </c>
      <c r="C30" s="49">
        <v>18</v>
      </c>
      <c r="D30" s="49">
        <v>13</v>
      </c>
      <c r="E30" s="50">
        <v>13</v>
      </c>
      <c r="F30" s="50">
        <v>0</v>
      </c>
      <c r="G30" s="50">
        <v>0</v>
      </c>
      <c r="H30" s="50">
        <v>0</v>
      </c>
      <c r="I30" s="50">
        <v>0</v>
      </c>
    </row>
    <row r="31" spans="1:9" x14ac:dyDescent="0.25">
      <c r="A31" s="47" t="s">
        <v>43</v>
      </c>
      <c r="B31" s="48" t="s">
        <v>79</v>
      </c>
      <c r="C31" s="49">
        <v>16</v>
      </c>
      <c r="D31" s="49">
        <v>11</v>
      </c>
      <c r="E31" s="50">
        <v>9</v>
      </c>
      <c r="F31" s="50">
        <v>0</v>
      </c>
      <c r="G31" s="50">
        <v>1</v>
      </c>
      <c r="H31" s="50">
        <v>1</v>
      </c>
      <c r="I31" s="50">
        <v>0</v>
      </c>
    </row>
    <row r="32" spans="1:9" x14ac:dyDescent="0.25">
      <c r="A32" s="55"/>
    </row>
    <row r="33" spans="1:11" x14ac:dyDescent="0.25">
      <c r="A33" s="40" t="s">
        <v>30</v>
      </c>
      <c r="B33" s="41"/>
      <c r="C33" s="42"/>
      <c r="D33" s="42"/>
      <c r="E33" s="42"/>
      <c r="F33" s="42"/>
      <c r="G33" s="42"/>
      <c r="H33" s="42"/>
      <c r="I33" s="42"/>
    </row>
    <row r="35" spans="1:11" ht="96" x14ac:dyDescent="0.25">
      <c r="A35" s="44" t="s">
        <v>262</v>
      </c>
      <c r="B35" s="45" t="s">
        <v>263</v>
      </c>
      <c r="C35" s="45" t="s">
        <v>264</v>
      </c>
      <c r="D35" s="45" t="s">
        <v>265</v>
      </c>
      <c r="E35" s="46" t="s">
        <v>57</v>
      </c>
      <c r="F35" s="46" t="s">
        <v>96</v>
      </c>
      <c r="G35" s="46" t="s">
        <v>266</v>
      </c>
      <c r="H35" s="46" t="s">
        <v>206</v>
      </c>
      <c r="I35" s="46" t="s">
        <v>267</v>
      </c>
    </row>
    <row r="36" spans="1:11" x14ac:dyDescent="0.2">
      <c r="A36" s="76" t="s">
        <v>269</v>
      </c>
      <c r="B36" s="77" t="s">
        <v>85</v>
      </c>
      <c r="C36" s="78">
        <v>8</v>
      </c>
      <c r="D36" s="78">
        <v>4</v>
      </c>
      <c r="E36" s="79">
        <v>3</v>
      </c>
      <c r="F36" s="79">
        <v>1</v>
      </c>
      <c r="G36" s="79">
        <v>0</v>
      </c>
      <c r="H36" s="79">
        <v>0</v>
      </c>
      <c r="I36" s="79">
        <v>0</v>
      </c>
      <c r="J36" s="82"/>
      <c r="K36" s="82"/>
    </row>
    <row r="37" spans="1:11" x14ac:dyDescent="0.25">
      <c r="A37" s="83" t="s">
        <v>275</v>
      </c>
      <c r="B37" s="84" t="s">
        <v>74</v>
      </c>
      <c r="C37" s="85">
        <v>26</v>
      </c>
      <c r="D37" s="85">
        <v>18</v>
      </c>
      <c r="E37" s="86">
        <v>16</v>
      </c>
      <c r="F37" s="86">
        <v>1</v>
      </c>
      <c r="G37" s="86">
        <v>0</v>
      </c>
      <c r="H37" s="86">
        <v>0</v>
      </c>
      <c r="I37" s="86">
        <v>1</v>
      </c>
    </row>
    <row r="38" spans="1:11" ht="24" x14ac:dyDescent="0.2">
      <c r="A38" s="51" t="s">
        <v>29</v>
      </c>
      <c r="B38" s="52" t="s">
        <v>63</v>
      </c>
      <c r="C38" s="53">
        <v>12</v>
      </c>
      <c r="D38" s="53">
        <v>6</v>
      </c>
      <c r="E38" s="54">
        <v>6</v>
      </c>
      <c r="F38" s="54">
        <v>0</v>
      </c>
      <c r="G38" s="54">
        <v>0</v>
      </c>
      <c r="H38" s="54">
        <v>0</v>
      </c>
      <c r="I38" s="54">
        <v>0</v>
      </c>
      <c r="J38" s="82"/>
      <c r="K38" s="82"/>
    </row>
    <row r="39" spans="1:11" ht="24" x14ac:dyDescent="0.2">
      <c r="A39" s="58" t="s">
        <v>29</v>
      </c>
      <c r="B39" s="59" t="s">
        <v>85</v>
      </c>
      <c r="C39" s="60">
        <v>5</v>
      </c>
      <c r="D39" s="60">
        <v>5</v>
      </c>
      <c r="E39" s="61">
        <v>4</v>
      </c>
      <c r="F39" s="61">
        <v>0</v>
      </c>
      <c r="G39" s="61">
        <v>0</v>
      </c>
      <c r="H39" s="61">
        <v>0</v>
      </c>
      <c r="I39" s="61">
        <v>1</v>
      </c>
      <c r="J39" s="82"/>
      <c r="K39" s="82"/>
    </row>
    <row r="40" spans="1:11" s="81" customFormat="1" x14ac:dyDescent="0.2">
      <c r="A40" s="76" t="s">
        <v>34</v>
      </c>
      <c r="B40" s="77" t="s">
        <v>63</v>
      </c>
      <c r="C40" s="78">
        <v>8</v>
      </c>
      <c r="D40" s="78">
        <v>4</v>
      </c>
      <c r="E40" s="79">
        <v>3</v>
      </c>
      <c r="F40" s="79">
        <v>0</v>
      </c>
      <c r="G40" s="79">
        <v>0</v>
      </c>
      <c r="H40" s="79">
        <v>0</v>
      </c>
      <c r="I40" s="79">
        <v>1</v>
      </c>
      <c r="J40" s="82"/>
      <c r="K40" s="82"/>
    </row>
    <row r="41" spans="1:11" x14ac:dyDescent="0.2">
      <c r="A41" s="58" t="s">
        <v>34</v>
      </c>
      <c r="B41" s="59" t="s">
        <v>85</v>
      </c>
      <c r="C41" s="60">
        <v>26</v>
      </c>
      <c r="D41" s="60">
        <v>17</v>
      </c>
      <c r="E41" s="61">
        <v>12</v>
      </c>
      <c r="F41" s="61">
        <v>1</v>
      </c>
      <c r="G41" s="61">
        <v>0</v>
      </c>
      <c r="H41" s="61">
        <v>4</v>
      </c>
      <c r="I41" s="61">
        <v>0</v>
      </c>
      <c r="J41" s="82"/>
      <c r="K41" s="82"/>
    </row>
    <row r="42" spans="1:11" x14ac:dyDescent="0.2">
      <c r="A42" s="58" t="s">
        <v>48</v>
      </c>
      <c r="B42" s="59" t="s">
        <v>85</v>
      </c>
      <c r="C42" s="60">
        <v>10</v>
      </c>
      <c r="D42" s="60">
        <v>6</v>
      </c>
      <c r="E42" s="61">
        <v>4</v>
      </c>
      <c r="F42" s="61">
        <v>0</v>
      </c>
      <c r="G42" s="61">
        <v>0</v>
      </c>
      <c r="H42" s="61">
        <v>1</v>
      </c>
      <c r="I42" s="61">
        <v>1</v>
      </c>
      <c r="J42" s="82"/>
      <c r="K42" s="82"/>
    </row>
    <row r="43" spans="1:11" ht="24" x14ac:dyDescent="0.2">
      <c r="A43" s="47" t="s">
        <v>49</v>
      </c>
      <c r="B43" s="48" t="s">
        <v>85</v>
      </c>
      <c r="C43" s="49">
        <v>56</v>
      </c>
      <c r="D43" s="49">
        <v>39</v>
      </c>
      <c r="E43" s="50">
        <v>36</v>
      </c>
      <c r="F43" s="50">
        <v>1</v>
      </c>
      <c r="G43" s="50">
        <v>1</v>
      </c>
      <c r="H43" s="50">
        <v>0</v>
      </c>
      <c r="I43" s="50">
        <v>1</v>
      </c>
      <c r="J43" s="82"/>
      <c r="K43" s="82"/>
    </row>
    <row r="44" spans="1:11" x14ac:dyDescent="0.2">
      <c r="A44" s="62" t="s">
        <v>53</v>
      </c>
      <c r="B44" s="63" t="s">
        <v>85</v>
      </c>
      <c r="C44" s="64">
        <v>16</v>
      </c>
      <c r="D44" s="64">
        <v>14</v>
      </c>
      <c r="E44" s="65">
        <v>11</v>
      </c>
      <c r="F44" s="65">
        <v>2</v>
      </c>
      <c r="G44" s="65">
        <v>0</v>
      </c>
      <c r="H44" s="65">
        <v>1</v>
      </c>
      <c r="I44" s="65">
        <v>0</v>
      </c>
      <c r="J44" s="82"/>
      <c r="K44" s="82"/>
    </row>
    <row r="45" spans="1:11" x14ac:dyDescent="0.25">
      <c r="A45" s="55"/>
    </row>
    <row r="46" spans="1:11" x14ac:dyDescent="0.25">
      <c r="A46" s="66" t="s">
        <v>54</v>
      </c>
      <c r="B46" s="41"/>
      <c r="C46" s="42"/>
      <c r="D46" s="42"/>
      <c r="E46" s="42"/>
      <c r="F46" s="42"/>
      <c r="G46" s="42"/>
      <c r="H46" s="42"/>
      <c r="I46" s="42"/>
    </row>
    <row r="48" spans="1:11" ht="96" x14ac:dyDescent="0.25">
      <c r="A48" s="44" t="s">
        <v>262</v>
      </c>
      <c r="B48" s="45" t="s">
        <v>263</v>
      </c>
      <c r="C48" s="45" t="s">
        <v>264</v>
      </c>
      <c r="D48" s="45" t="s">
        <v>265</v>
      </c>
      <c r="E48" s="46" t="s">
        <v>57</v>
      </c>
      <c r="F48" s="46" t="s">
        <v>96</v>
      </c>
      <c r="G48" s="46" t="s">
        <v>266</v>
      </c>
      <c r="H48" s="46" t="s">
        <v>206</v>
      </c>
      <c r="I48" s="46" t="s">
        <v>267</v>
      </c>
    </row>
    <row r="49" spans="1:9" x14ac:dyDescent="0.25">
      <c r="A49" s="51" t="s">
        <v>270</v>
      </c>
      <c r="B49" s="52" t="s">
        <v>97</v>
      </c>
      <c r="C49" s="53">
        <v>24</v>
      </c>
      <c r="D49" s="53">
        <v>15</v>
      </c>
      <c r="E49" s="54">
        <v>15</v>
      </c>
      <c r="F49" s="54">
        <v>0</v>
      </c>
      <c r="G49" s="54">
        <v>0</v>
      </c>
      <c r="H49" s="54">
        <v>0</v>
      </c>
      <c r="I49" s="54">
        <v>0</v>
      </c>
    </row>
    <row r="50" spans="1:9" ht="24" x14ac:dyDescent="0.25">
      <c r="A50" s="47" t="s">
        <v>271</v>
      </c>
      <c r="B50" s="48" t="s">
        <v>97</v>
      </c>
      <c r="C50" s="49">
        <v>15</v>
      </c>
      <c r="D50" s="49">
        <v>10</v>
      </c>
      <c r="E50" s="50">
        <v>9</v>
      </c>
      <c r="F50" s="50">
        <v>0</v>
      </c>
      <c r="G50" s="50">
        <v>0</v>
      </c>
      <c r="H50" s="50">
        <v>0</v>
      </c>
      <c r="I50" s="50">
        <v>1</v>
      </c>
    </row>
    <row r="51" spans="1:9" x14ac:dyDescent="0.25">
      <c r="A51" s="62" t="s">
        <v>272</v>
      </c>
      <c r="B51" s="63" t="s">
        <v>97</v>
      </c>
      <c r="C51" s="64">
        <v>5</v>
      </c>
      <c r="D51" s="64">
        <v>5</v>
      </c>
      <c r="E51" s="65">
        <v>5</v>
      </c>
      <c r="F51" s="65">
        <v>0</v>
      </c>
      <c r="G51" s="65">
        <v>0</v>
      </c>
      <c r="H51" s="65">
        <v>0</v>
      </c>
      <c r="I51" s="65">
        <v>0</v>
      </c>
    </row>
    <row r="53" spans="1:9" x14ac:dyDescent="0.25">
      <c r="A53" s="40" t="s">
        <v>17</v>
      </c>
      <c r="B53" s="41"/>
      <c r="C53" s="42"/>
      <c r="D53" s="42"/>
      <c r="E53" s="42"/>
      <c r="F53" s="42"/>
      <c r="G53" s="42"/>
      <c r="H53" s="42"/>
      <c r="I53" s="42"/>
    </row>
    <row r="55" spans="1:9" ht="96" x14ac:dyDescent="0.25">
      <c r="A55" s="44" t="s">
        <v>262</v>
      </c>
      <c r="B55" s="45" t="s">
        <v>263</v>
      </c>
      <c r="C55" s="45" t="s">
        <v>264</v>
      </c>
      <c r="D55" s="45" t="s">
        <v>265</v>
      </c>
      <c r="E55" s="46" t="s">
        <v>57</v>
      </c>
      <c r="F55" s="46" t="s">
        <v>96</v>
      </c>
      <c r="G55" s="46" t="s">
        <v>266</v>
      </c>
      <c r="H55" s="46" t="s">
        <v>206</v>
      </c>
      <c r="I55" s="46" t="s">
        <v>267</v>
      </c>
    </row>
    <row r="56" spans="1:9" x14ac:dyDescent="0.25">
      <c r="A56" s="51" t="s">
        <v>16</v>
      </c>
      <c r="B56" s="52" t="s">
        <v>56</v>
      </c>
      <c r="C56" s="53">
        <v>23</v>
      </c>
      <c r="D56" s="53">
        <v>18</v>
      </c>
      <c r="E56" s="54">
        <v>17</v>
      </c>
      <c r="F56" s="54">
        <v>0</v>
      </c>
      <c r="G56" s="54">
        <v>0</v>
      </c>
      <c r="H56" s="54">
        <v>1</v>
      </c>
      <c r="I56" s="54">
        <v>0</v>
      </c>
    </row>
    <row r="57" spans="1:9" x14ac:dyDescent="0.25">
      <c r="A57" s="47" t="s">
        <v>18</v>
      </c>
      <c r="B57" s="48" t="s">
        <v>56</v>
      </c>
      <c r="C57" s="49">
        <v>15</v>
      </c>
      <c r="D57" s="49">
        <v>11</v>
      </c>
      <c r="E57" s="50">
        <v>10</v>
      </c>
      <c r="F57" s="50">
        <v>0</v>
      </c>
      <c r="G57" s="50">
        <v>1</v>
      </c>
      <c r="H57" s="50">
        <v>0</v>
      </c>
      <c r="I57" s="50">
        <v>0</v>
      </c>
    </row>
    <row r="58" spans="1:9" x14ac:dyDescent="0.25">
      <c r="A58" s="47" t="s">
        <v>24</v>
      </c>
      <c r="B58" s="48" t="s">
        <v>74</v>
      </c>
      <c r="C58" s="49">
        <v>46</v>
      </c>
      <c r="D58" s="49">
        <v>23</v>
      </c>
      <c r="E58" s="50">
        <v>22</v>
      </c>
      <c r="F58" s="50">
        <v>0</v>
      </c>
      <c r="G58" s="50">
        <v>1</v>
      </c>
      <c r="H58" s="50">
        <v>0</v>
      </c>
      <c r="I58" s="50">
        <v>0</v>
      </c>
    </row>
    <row r="59" spans="1:9" x14ac:dyDescent="0.25">
      <c r="A59" s="47" t="s">
        <v>28</v>
      </c>
      <c r="B59" s="48" t="s">
        <v>56</v>
      </c>
      <c r="C59" s="49">
        <v>22</v>
      </c>
      <c r="D59" s="49">
        <v>17</v>
      </c>
      <c r="E59" s="50">
        <v>12</v>
      </c>
      <c r="F59" s="50">
        <v>3</v>
      </c>
      <c r="G59" s="50">
        <v>2</v>
      </c>
      <c r="H59" s="50">
        <v>0</v>
      </c>
      <c r="I59" s="50">
        <v>0</v>
      </c>
    </row>
    <row r="60" spans="1:9" x14ac:dyDescent="0.25">
      <c r="A60" s="47" t="s">
        <v>31</v>
      </c>
      <c r="B60" s="48" t="s">
        <v>56</v>
      </c>
      <c r="C60" s="49">
        <v>23</v>
      </c>
      <c r="D60" s="49">
        <v>21</v>
      </c>
      <c r="E60" s="50">
        <v>20</v>
      </c>
      <c r="F60" s="50">
        <v>1</v>
      </c>
      <c r="G60" s="50">
        <v>0</v>
      </c>
      <c r="H60" s="50">
        <v>0</v>
      </c>
      <c r="I60" s="50">
        <v>0</v>
      </c>
    </row>
    <row r="61" spans="1:9" x14ac:dyDescent="0.25">
      <c r="A61" s="47" t="s">
        <v>32</v>
      </c>
      <c r="B61" s="48" t="s">
        <v>74</v>
      </c>
      <c r="C61" s="49">
        <v>12</v>
      </c>
      <c r="D61" s="49">
        <v>8</v>
      </c>
      <c r="E61" s="50">
        <v>8</v>
      </c>
      <c r="F61" s="50">
        <v>0</v>
      </c>
      <c r="G61" s="50">
        <v>0</v>
      </c>
      <c r="H61" s="50">
        <v>0</v>
      </c>
      <c r="I61" s="50">
        <v>0</v>
      </c>
    </row>
    <row r="62" spans="1:9" x14ac:dyDescent="0.25">
      <c r="A62" s="47" t="s">
        <v>36</v>
      </c>
      <c r="B62" s="48" t="s">
        <v>63</v>
      </c>
      <c r="C62" s="49">
        <v>28</v>
      </c>
      <c r="D62" s="49">
        <v>21</v>
      </c>
      <c r="E62" s="50">
        <v>18</v>
      </c>
      <c r="F62" s="50">
        <v>1</v>
      </c>
      <c r="G62" s="50">
        <v>0</v>
      </c>
      <c r="H62" s="50">
        <v>1</v>
      </c>
      <c r="I62" s="50">
        <v>1</v>
      </c>
    </row>
    <row r="63" spans="1:9" x14ac:dyDescent="0.25">
      <c r="A63" s="47" t="s">
        <v>36</v>
      </c>
      <c r="B63" s="48" t="s">
        <v>56</v>
      </c>
      <c r="C63" s="49">
        <v>49</v>
      </c>
      <c r="D63" s="49">
        <v>34</v>
      </c>
      <c r="E63" s="50">
        <v>31</v>
      </c>
      <c r="F63" s="50">
        <v>1</v>
      </c>
      <c r="G63" s="50">
        <v>0</v>
      </c>
      <c r="H63" s="50">
        <v>1</v>
      </c>
      <c r="I63" s="50">
        <v>1</v>
      </c>
    </row>
    <row r="64" spans="1:9" x14ac:dyDescent="0.25">
      <c r="A64" s="47" t="s">
        <v>37</v>
      </c>
      <c r="B64" s="48" t="s">
        <v>56</v>
      </c>
      <c r="C64" s="49">
        <v>9</v>
      </c>
      <c r="D64" s="49">
        <v>7</v>
      </c>
      <c r="E64" s="50">
        <v>7</v>
      </c>
      <c r="F64" s="50">
        <v>0</v>
      </c>
      <c r="G64" s="50">
        <v>0</v>
      </c>
      <c r="H64" s="50">
        <v>0</v>
      </c>
      <c r="I64" s="50">
        <v>0</v>
      </c>
    </row>
    <row r="65" spans="1:9" s="81" customFormat="1" x14ac:dyDescent="0.25">
      <c r="A65" s="75" t="s">
        <v>44</v>
      </c>
      <c r="B65" s="73" t="s">
        <v>63</v>
      </c>
      <c r="C65" s="74">
        <v>8</v>
      </c>
      <c r="D65" s="74">
        <v>5</v>
      </c>
      <c r="E65" s="72">
        <v>3</v>
      </c>
      <c r="F65" s="72">
        <v>0</v>
      </c>
      <c r="G65" s="72">
        <v>0</v>
      </c>
      <c r="H65" s="72">
        <v>0</v>
      </c>
      <c r="I65" s="72">
        <v>2</v>
      </c>
    </row>
    <row r="66" spans="1:9" x14ac:dyDescent="0.25">
      <c r="A66" s="47" t="s">
        <v>44</v>
      </c>
      <c r="B66" s="48" t="s">
        <v>56</v>
      </c>
      <c r="C66" s="49">
        <v>12</v>
      </c>
      <c r="D66" s="49">
        <v>7</v>
      </c>
      <c r="E66" s="50">
        <v>6</v>
      </c>
      <c r="F66" s="50">
        <v>0</v>
      </c>
      <c r="G66" s="50">
        <v>0</v>
      </c>
      <c r="H66" s="50">
        <v>0</v>
      </c>
      <c r="I66" s="50">
        <v>1</v>
      </c>
    </row>
    <row r="67" spans="1:9" x14ac:dyDescent="0.25">
      <c r="A67" s="47" t="s">
        <v>45</v>
      </c>
      <c r="B67" s="48" t="s">
        <v>56</v>
      </c>
      <c r="C67" s="49">
        <v>12</v>
      </c>
      <c r="D67" s="49">
        <v>5</v>
      </c>
      <c r="E67" s="50">
        <v>5</v>
      </c>
      <c r="F67" s="50">
        <v>0</v>
      </c>
      <c r="G67" s="50">
        <v>0</v>
      </c>
      <c r="H67" s="50">
        <v>0</v>
      </c>
      <c r="I67" s="50">
        <v>0</v>
      </c>
    </row>
    <row r="68" spans="1:9" x14ac:dyDescent="0.25">
      <c r="A68" s="47" t="s">
        <v>46</v>
      </c>
      <c r="B68" s="48" t="s">
        <v>56</v>
      </c>
      <c r="C68" s="49">
        <v>13</v>
      </c>
      <c r="D68" s="49">
        <v>8</v>
      </c>
      <c r="E68" s="50">
        <v>8</v>
      </c>
      <c r="F68" s="50">
        <v>0</v>
      </c>
      <c r="G68" s="50">
        <v>0</v>
      </c>
      <c r="H68" s="50">
        <v>0</v>
      </c>
      <c r="I68" s="50">
        <v>0</v>
      </c>
    </row>
    <row r="69" spans="1:9" x14ac:dyDescent="0.25">
      <c r="A69" s="47" t="s">
        <v>47</v>
      </c>
      <c r="B69" s="48" t="s">
        <v>56</v>
      </c>
      <c r="C69" s="49">
        <v>11</v>
      </c>
      <c r="D69" s="49">
        <v>8</v>
      </c>
      <c r="E69" s="50">
        <v>8</v>
      </c>
      <c r="F69" s="50">
        <v>0</v>
      </c>
      <c r="G69" s="50">
        <v>0</v>
      </c>
      <c r="H69" s="50">
        <v>0</v>
      </c>
      <c r="I69" s="50">
        <v>0</v>
      </c>
    </row>
    <row r="70" spans="1:9" x14ac:dyDescent="0.25">
      <c r="A70" s="75" t="s">
        <v>50</v>
      </c>
      <c r="B70" s="73" t="s">
        <v>192</v>
      </c>
      <c r="C70" s="74">
        <v>5</v>
      </c>
      <c r="D70" s="74">
        <v>2</v>
      </c>
      <c r="E70" s="72">
        <v>1</v>
      </c>
      <c r="F70" s="72">
        <v>0</v>
      </c>
      <c r="G70" s="72">
        <v>1</v>
      </c>
      <c r="H70" s="72">
        <v>0</v>
      </c>
      <c r="I70" s="72">
        <v>0</v>
      </c>
    </row>
    <row r="71" spans="1:9" x14ac:dyDescent="0.25">
      <c r="A71" s="67" t="s">
        <v>50</v>
      </c>
      <c r="B71" s="68" t="s">
        <v>68</v>
      </c>
      <c r="C71" s="69">
        <v>16</v>
      </c>
      <c r="D71" s="69">
        <v>12</v>
      </c>
      <c r="E71" s="50">
        <v>11</v>
      </c>
      <c r="F71" s="50">
        <v>0</v>
      </c>
      <c r="G71" s="50">
        <v>0</v>
      </c>
      <c r="H71" s="50">
        <v>1</v>
      </c>
      <c r="I71" s="50">
        <v>0</v>
      </c>
    </row>
    <row r="72" spans="1:9" x14ac:dyDescent="0.25">
      <c r="A72" s="75" t="s">
        <v>273</v>
      </c>
      <c r="B72" s="73" t="s">
        <v>68</v>
      </c>
      <c r="C72" s="74">
        <v>1</v>
      </c>
      <c r="D72" s="74">
        <v>1</v>
      </c>
      <c r="E72" s="72">
        <v>1</v>
      </c>
      <c r="F72" s="72">
        <v>0</v>
      </c>
      <c r="G72" s="72">
        <v>0</v>
      </c>
      <c r="H72" s="72">
        <v>0</v>
      </c>
      <c r="I72" s="72">
        <v>0</v>
      </c>
    </row>
    <row r="73" spans="1:9" x14ac:dyDescent="0.25">
      <c r="A73" s="67" t="s">
        <v>51</v>
      </c>
      <c r="B73" s="68" t="s">
        <v>56</v>
      </c>
      <c r="C73" s="69">
        <v>16</v>
      </c>
      <c r="D73" s="69">
        <v>11</v>
      </c>
      <c r="E73" s="50">
        <v>9</v>
      </c>
      <c r="F73" s="50">
        <v>0</v>
      </c>
      <c r="G73" s="50">
        <v>1</v>
      </c>
      <c r="H73" s="50">
        <v>1</v>
      </c>
      <c r="I73" s="50">
        <v>0</v>
      </c>
    </row>
    <row r="74" spans="1:9" x14ac:dyDescent="0.25">
      <c r="A74" s="55"/>
    </row>
    <row r="75" spans="1:9" x14ac:dyDescent="0.25">
      <c r="A75" s="70" t="s">
        <v>274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4"/>
  <sheetViews>
    <sheetView showGridLines="0" zoomScale="90" zoomScaleNormal="90" workbookViewId="0">
      <selection activeCell="H14" sqref="H14"/>
    </sheetView>
  </sheetViews>
  <sheetFormatPr baseColWidth="10" defaultRowHeight="15" x14ac:dyDescent="0.25"/>
  <cols>
    <col min="1" max="1" width="36.28515625" customWidth="1"/>
    <col min="2" max="2" width="48.42578125" customWidth="1"/>
    <col min="3" max="3" width="41.140625" customWidth="1"/>
    <col min="4" max="4" width="22.42578125" customWidth="1"/>
    <col min="5" max="5" width="33.5703125" customWidth="1"/>
    <col min="6" max="6" width="33.42578125" customWidth="1"/>
    <col min="7" max="7" width="19.28515625" bestFit="1" customWidth="1"/>
    <col min="8" max="16" width="11.42578125" style="97"/>
  </cols>
  <sheetData>
    <row r="1" spans="1:7" x14ac:dyDescent="0.25">
      <c r="A1" s="37" t="s">
        <v>285</v>
      </c>
      <c r="B1" s="87"/>
      <c r="C1" s="87"/>
      <c r="D1" s="87"/>
      <c r="E1" s="87"/>
      <c r="F1" s="87"/>
      <c r="G1" s="87"/>
    </row>
    <row r="2" spans="1:7" ht="9" customHeight="1" x14ac:dyDescent="0.25">
      <c r="A2" s="88"/>
      <c r="B2" s="88"/>
      <c r="C2" s="88"/>
      <c r="D2" s="88"/>
      <c r="E2" s="88"/>
      <c r="F2" s="88"/>
      <c r="G2" s="88"/>
    </row>
    <row r="3" spans="1:7" ht="13.5" customHeight="1" x14ac:dyDescent="0.25">
      <c r="A3" s="89" t="str">
        <f>VLOOKUP($A$4,'base 2'!1:1048576,2,FALSE)</f>
        <v>Sciences, technologies, santé</v>
      </c>
      <c r="B3" s="90"/>
      <c r="C3" s="90"/>
      <c r="D3" s="90"/>
      <c r="E3" s="90"/>
      <c r="F3" s="90"/>
      <c r="G3" s="90"/>
    </row>
    <row r="4" spans="1:7" ht="12.75" customHeight="1" x14ac:dyDescent="0.25">
      <c r="A4" s="91" t="str">
        <f>B11</f>
        <v xml:space="preserve"> Gestion de l'environnement</v>
      </c>
      <c r="B4" s="90"/>
      <c r="C4" s="90"/>
      <c r="D4" s="90"/>
      <c r="E4" s="90"/>
      <c r="F4" s="90"/>
      <c r="G4" s="90"/>
    </row>
    <row r="5" spans="1:7" x14ac:dyDescent="0.25">
      <c r="A5" s="92"/>
      <c r="B5" s="88"/>
      <c r="C5" s="88"/>
      <c r="D5" s="88"/>
      <c r="E5" s="88"/>
      <c r="F5" s="88"/>
      <c r="G5" s="88"/>
    </row>
    <row r="6" spans="1:7" ht="14.25" customHeight="1" x14ac:dyDescent="0.25">
      <c r="A6" s="93" t="s">
        <v>264</v>
      </c>
      <c r="B6" s="94">
        <f>VLOOKUP($A$4,'base 2'!1:1048576,3,FALSE)</f>
        <v>12</v>
      </c>
      <c r="C6" s="113" t="s">
        <v>276</v>
      </c>
      <c r="D6" s="113"/>
      <c r="E6" s="95">
        <f>B7/B6</f>
        <v>0.66666666666666663</v>
      </c>
      <c r="F6" s="88"/>
      <c r="G6" s="88"/>
    </row>
    <row r="7" spans="1:7" ht="14.25" customHeight="1" x14ac:dyDescent="0.25">
      <c r="A7" s="93" t="s">
        <v>265</v>
      </c>
      <c r="B7" s="94">
        <f>VLOOKUP($A$4,'base 2'!1:1048576,4,FALSE)</f>
        <v>8</v>
      </c>
      <c r="C7" s="113" t="s">
        <v>286</v>
      </c>
      <c r="D7" s="113"/>
      <c r="E7" s="95">
        <f>VLOOKUP($A$4,'base 2'!1:1048576,7,FALSE)</f>
        <v>1</v>
      </c>
      <c r="F7" s="88"/>
      <c r="G7" s="88"/>
    </row>
    <row r="8" spans="1:7" ht="12.75" customHeight="1" x14ac:dyDescent="0.25">
      <c r="A8" s="93" t="s">
        <v>57</v>
      </c>
      <c r="B8" s="94">
        <f>VLOOKUP($A$4,'base 2'!1:1048576,5,FALSE)</f>
        <v>8</v>
      </c>
      <c r="C8" s="88"/>
      <c r="D8" s="88"/>
      <c r="E8" s="88"/>
      <c r="F8" s="88"/>
      <c r="G8" s="88"/>
    </row>
    <row r="9" spans="1:7" ht="13.5" customHeight="1" x14ac:dyDescent="0.25">
      <c r="A9" s="93" t="s">
        <v>96</v>
      </c>
      <c r="B9" s="94">
        <f>VLOOKUP($A$4,'base 2'!1:1048576,6,FALSE)</f>
        <v>0</v>
      </c>
      <c r="C9" s="88"/>
      <c r="D9" s="88"/>
      <c r="E9" s="88"/>
      <c r="F9" s="88"/>
      <c r="G9" s="88"/>
    </row>
    <row r="10" spans="1:7" ht="12" customHeight="1" x14ac:dyDescent="0.25">
      <c r="A10" s="96"/>
      <c r="B10" s="96"/>
      <c r="C10" s="96"/>
      <c r="D10" s="96"/>
      <c r="E10" s="96"/>
      <c r="F10" s="96"/>
      <c r="G10" s="96"/>
    </row>
    <row r="11" spans="1:7" s="97" customFormat="1" ht="13.5" customHeight="1" x14ac:dyDescent="0.25">
      <c r="A11" s="98" t="s">
        <v>277</v>
      </c>
      <c r="B11" s="98" t="s">
        <v>226</v>
      </c>
    </row>
    <row r="12" spans="1:7" s="97" customFormat="1" ht="12" customHeight="1" x14ac:dyDescent="0.25"/>
    <row r="13" spans="1:7" s="97" customFormat="1" x14ac:dyDescent="0.25">
      <c r="A13" s="100" t="s">
        <v>2</v>
      </c>
      <c r="B13" s="101" t="s">
        <v>3</v>
      </c>
      <c r="C13" s="100" t="s">
        <v>4</v>
      </c>
      <c r="D13" s="100" t="s">
        <v>5</v>
      </c>
      <c r="E13" s="100" t="s">
        <v>6</v>
      </c>
      <c r="F13" s="101" t="s">
        <v>7</v>
      </c>
      <c r="G13" s="100" t="s">
        <v>8</v>
      </c>
    </row>
    <row r="14" spans="1:7" s="97" customFormat="1" ht="30" x14ac:dyDescent="0.25">
      <c r="A14" s="115" t="s">
        <v>136</v>
      </c>
      <c r="B14" s="114" t="s">
        <v>70</v>
      </c>
      <c r="C14" s="114" t="s">
        <v>72</v>
      </c>
      <c r="D14" t="s">
        <v>279</v>
      </c>
      <c r="E14" s="99" t="s">
        <v>65</v>
      </c>
      <c r="F14" s="99" t="s">
        <v>84</v>
      </c>
      <c r="G14" t="s">
        <v>89</v>
      </c>
    </row>
    <row r="15" spans="1:7" s="97" customFormat="1" ht="45" x14ac:dyDescent="0.25">
      <c r="A15" s="99" t="s">
        <v>486</v>
      </c>
      <c r="B15" s="99" t="s">
        <v>90</v>
      </c>
      <c r="C15" t="s">
        <v>64</v>
      </c>
      <c r="D15" t="s">
        <v>290</v>
      </c>
      <c r="E15" s="99" t="s">
        <v>110</v>
      </c>
      <c r="F15" s="99" t="s">
        <v>61</v>
      </c>
      <c r="G15" t="s">
        <v>138</v>
      </c>
    </row>
    <row r="16" spans="1:7" s="97" customFormat="1" ht="30" x14ac:dyDescent="0.25">
      <c r="A16" s="99" t="s">
        <v>487</v>
      </c>
      <c r="B16" s="99" t="s">
        <v>70</v>
      </c>
      <c r="C16" t="s">
        <v>64</v>
      </c>
      <c r="D16" t="s">
        <v>279</v>
      </c>
      <c r="E16" s="99" t="s">
        <v>65</v>
      </c>
      <c r="F16" s="99" t="s">
        <v>67</v>
      </c>
      <c r="G16" t="s">
        <v>111</v>
      </c>
    </row>
    <row r="17" spans="1:7" s="97" customFormat="1" ht="45" x14ac:dyDescent="0.25">
      <c r="A17" s="99" t="s">
        <v>492</v>
      </c>
      <c r="B17" s="99" t="s">
        <v>90</v>
      </c>
      <c r="C17" t="s">
        <v>404</v>
      </c>
      <c r="D17" t="s">
        <v>295</v>
      </c>
      <c r="E17" s="99" t="s">
        <v>60</v>
      </c>
      <c r="F17" s="99" t="s">
        <v>78</v>
      </c>
      <c r="G17" t="s">
        <v>89</v>
      </c>
    </row>
    <row r="18" spans="1:7" s="97" customFormat="1" ht="30" x14ac:dyDescent="0.25">
      <c r="A18" s="99" t="s">
        <v>488</v>
      </c>
      <c r="B18" s="99" t="s">
        <v>103</v>
      </c>
      <c r="C18" t="s">
        <v>64</v>
      </c>
      <c r="D18" t="s">
        <v>295</v>
      </c>
      <c r="E18" s="99" t="s">
        <v>65</v>
      </c>
      <c r="F18" s="99" t="s">
        <v>67</v>
      </c>
      <c r="G18" t="s">
        <v>89</v>
      </c>
    </row>
    <row r="19" spans="1:7" s="97" customFormat="1" ht="30" x14ac:dyDescent="0.25">
      <c r="A19" s="99" t="s">
        <v>489</v>
      </c>
      <c r="B19" s="99" t="s">
        <v>59</v>
      </c>
      <c r="C19" t="s">
        <v>58</v>
      </c>
      <c r="D19" t="s">
        <v>279</v>
      </c>
      <c r="E19" s="99" t="s">
        <v>302</v>
      </c>
      <c r="F19" s="99" t="s">
        <v>302</v>
      </c>
      <c r="G19" t="s">
        <v>279</v>
      </c>
    </row>
    <row r="20" spans="1:7" s="97" customFormat="1" ht="30" x14ac:dyDescent="0.25">
      <c r="A20" s="99" t="s">
        <v>490</v>
      </c>
      <c r="B20" s="99" t="s">
        <v>59</v>
      </c>
      <c r="C20" t="s">
        <v>58</v>
      </c>
      <c r="D20" t="s">
        <v>292</v>
      </c>
      <c r="E20" s="99" t="s">
        <v>60</v>
      </c>
      <c r="F20" s="99" t="s">
        <v>61</v>
      </c>
      <c r="G20" t="s">
        <v>71</v>
      </c>
    </row>
    <row r="21" spans="1:7" s="97" customFormat="1" ht="30" x14ac:dyDescent="0.25">
      <c r="A21" s="99" t="s">
        <v>491</v>
      </c>
      <c r="B21" s="99" t="s">
        <v>103</v>
      </c>
      <c r="C21" t="s">
        <v>72</v>
      </c>
      <c r="D21" t="s">
        <v>295</v>
      </c>
      <c r="E21" s="99" t="s">
        <v>65</v>
      </c>
      <c r="F21" s="99" t="s">
        <v>67</v>
      </c>
      <c r="G21" t="s">
        <v>106</v>
      </c>
    </row>
    <row r="22" spans="1:7" s="97" customFormat="1" x14ac:dyDescent="0.25">
      <c r="A22"/>
      <c r="B22"/>
      <c r="C22"/>
      <c r="D22"/>
      <c r="E22"/>
      <c r="F22"/>
      <c r="G22"/>
    </row>
    <row r="23" spans="1:7" s="97" customFormat="1" x14ac:dyDescent="0.25">
      <c r="A23"/>
      <c r="B23"/>
      <c r="C23"/>
      <c r="D23"/>
      <c r="E23"/>
      <c r="F23"/>
      <c r="G23"/>
    </row>
    <row r="24" spans="1:7" s="97" customFormat="1" x14ac:dyDescent="0.25">
      <c r="A24"/>
      <c r="B24"/>
      <c r="C24"/>
      <c r="D24"/>
      <c r="E24"/>
      <c r="F24"/>
      <c r="G24"/>
    </row>
    <row r="25" spans="1:7" s="97" customFormat="1" x14ac:dyDescent="0.25">
      <c r="A25"/>
      <c r="B25"/>
      <c r="C25"/>
      <c r="D25"/>
      <c r="E25"/>
      <c r="F25"/>
      <c r="G25"/>
    </row>
    <row r="26" spans="1:7" s="97" customFormat="1" x14ac:dyDescent="0.25">
      <c r="A26"/>
      <c r="B26"/>
      <c r="C26"/>
      <c r="D26"/>
      <c r="E26"/>
      <c r="F26"/>
      <c r="G26"/>
    </row>
    <row r="27" spans="1:7" s="97" customFormat="1" x14ac:dyDescent="0.25">
      <c r="A27"/>
      <c r="B27"/>
      <c r="C27"/>
      <c r="D27"/>
      <c r="E27"/>
      <c r="F27"/>
      <c r="G27"/>
    </row>
    <row r="28" spans="1:7" s="97" customFormat="1" x14ac:dyDescent="0.25">
      <c r="A28"/>
      <c r="B28"/>
      <c r="C28"/>
      <c r="D28"/>
      <c r="E28"/>
      <c r="F28"/>
      <c r="G28"/>
    </row>
    <row r="29" spans="1:7" s="97" customFormat="1" x14ac:dyDescent="0.25">
      <c r="A29"/>
      <c r="B29"/>
      <c r="C29"/>
      <c r="D29"/>
      <c r="E29"/>
      <c r="F29"/>
      <c r="G29"/>
    </row>
    <row r="30" spans="1:7" s="97" customFormat="1" x14ac:dyDescent="0.25">
      <c r="A30"/>
      <c r="B30"/>
      <c r="C30"/>
      <c r="D30"/>
      <c r="E30"/>
      <c r="F30"/>
      <c r="G30"/>
    </row>
    <row r="31" spans="1:7" s="97" customFormat="1" x14ac:dyDescent="0.25">
      <c r="A31"/>
      <c r="B31"/>
      <c r="C31"/>
      <c r="D31"/>
      <c r="E31"/>
      <c r="F31"/>
      <c r="G31"/>
    </row>
    <row r="32" spans="1:7" s="97" customFormat="1" x14ac:dyDescent="0.25">
      <c r="A32"/>
      <c r="B32"/>
      <c r="C32"/>
      <c r="D32"/>
      <c r="E32"/>
      <c r="F32"/>
      <c r="G32"/>
    </row>
    <row r="33" spans="1:7" s="97" customFormat="1" x14ac:dyDescent="0.25">
      <c r="A33"/>
      <c r="B33"/>
      <c r="C33"/>
      <c r="D33"/>
      <c r="E33"/>
      <c r="F33"/>
      <c r="G33"/>
    </row>
    <row r="34" spans="1:7" s="97" customFormat="1" x14ac:dyDescent="0.25">
      <c r="A34"/>
      <c r="B34"/>
      <c r="C34"/>
      <c r="D34"/>
      <c r="E34"/>
      <c r="F34"/>
      <c r="G34"/>
    </row>
    <row r="35" spans="1:7" s="97" customFormat="1" x14ac:dyDescent="0.25">
      <c r="A35"/>
      <c r="B35"/>
      <c r="C35"/>
      <c r="D35"/>
      <c r="E35"/>
      <c r="F35"/>
      <c r="G35"/>
    </row>
    <row r="36" spans="1:7" s="97" customFormat="1" x14ac:dyDescent="0.25">
      <c r="A36"/>
      <c r="B36"/>
      <c r="C36"/>
      <c r="D36"/>
      <c r="E36"/>
      <c r="F36"/>
      <c r="G36"/>
    </row>
    <row r="37" spans="1:7" s="97" customFormat="1" x14ac:dyDescent="0.25">
      <c r="A37"/>
      <c r="B37"/>
      <c r="C37"/>
      <c r="D37"/>
      <c r="E37"/>
      <c r="F37"/>
      <c r="G37"/>
    </row>
    <row r="38" spans="1:7" s="97" customFormat="1" x14ac:dyDescent="0.25">
      <c r="A38"/>
      <c r="B38"/>
      <c r="C38"/>
      <c r="D38"/>
      <c r="E38"/>
      <c r="F38"/>
      <c r="G38"/>
    </row>
    <row r="39" spans="1:7" s="97" customFormat="1" x14ac:dyDescent="0.25">
      <c r="A39"/>
      <c r="B39"/>
      <c r="C39"/>
      <c r="D39"/>
      <c r="E39"/>
      <c r="F39"/>
      <c r="G39"/>
    </row>
    <row r="40" spans="1:7" s="97" customFormat="1" x14ac:dyDescent="0.25">
      <c r="A40"/>
      <c r="B40"/>
      <c r="C40"/>
      <c r="D40"/>
      <c r="E40"/>
      <c r="F40"/>
      <c r="G40"/>
    </row>
    <row r="41" spans="1:7" s="97" customFormat="1" x14ac:dyDescent="0.25">
      <c r="A41"/>
      <c r="B41"/>
      <c r="C41"/>
      <c r="D41"/>
      <c r="E41"/>
      <c r="F41"/>
      <c r="G41"/>
    </row>
    <row r="42" spans="1:7" s="97" customFormat="1" x14ac:dyDescent="0.25">
      <c r="A42"/>
      <c r="B42"/>
      <c r="C42"/>
      <c r="D42"/>
      <c r="E42"/>
      <c r="F42"/>
      <c r="G42"/>
    </row>
    <row r="43" spans="1:7" s="97" customFormat="1" x14ac:dyDescent="0.25">
      <c r="A43"/>
      <c r="B43"/>
      <c r="C43"/>
      <c r="D43"/>
      <c r="E43"/>
      <c r="F43"/>
      <c r="G43"/>
    </row>
    <row r="44" spans="1:7" s="97" customFormat="1" x14ac:dyDescent="0.25">
      <c r="A44"/>
      <c r="B44"/>
      <c r="C44"/>
      <c r="D44"/>
      <c r="E44"/>
      <c r="F44"/>
      <c r="G44"/>
    </row>
    <row r="45" spans="1:7" s="97" customFormat="1" x14ac:dyDescent="0.25">
      <c r="A45"/>
      <c r="B45"/>
      <c r="C45"/>
      <c r="D45"/>
      <c r="E45"/>
      <c r="F45"/>
      <c r="G45"/>
    </row>
    <row r="46" spans="1:7" s="97" customFormat="1" x14ac:dyDescent="0.25">
      <c r="A46"/>
      <c r="B46"/>
      <c r="C46"/>
      <c r="D46"/>
      <c r="E46"/>
      <c r="F46"/>
      <c r="G46"/>
    </row>
    <row r="47" spans="1:7" s="97" customFormat="1" x14ac:dyDescent="0.25">
      <c r="A47"/>
      <c r="B47"/>
      <c r="C47"/>
      <c r="D47"/>
      <c r="E47"/>
      <c r="F47"/>
      <c r="G47"/>
    </row>
    <row r="48" spans="1:7" s="97" customFormat="1" x14ac:dyDescent="0.25">
      <c r="A48"/>
      <c r="B48"/>
      <c r="C48"/>
      <c r="D48"/>
      <c r="E48"/>
      <c r="F48"/>
      <c r="G48"/>
    </row>
    <row r="49" spans="1:7" s="97" customFormat="1" x14ac:dyDescent="0.25">
      <c r="A49"/>
      <c r="B49"/>
      <c r="C49"/>
      <c r="D49"/>
      <c r="E49"/>
      <c r="F49"/>
      <c r="G49"/>
    </row>
    <row r="50" spans="1:7" s="97" customFormat="1" x14ac:dyDescent="0.25">
      <c r="A50"/>
      <c r="B50"/>
      <c r="C50"/>
      <c r="D50"/>
      <c r="E50"/>
      <c r="F50"/>
      <c r="G50"/>
    </row>
    <row r="51" spans="1:7" s="97" customFormat="1" x14ac:dyDescent="0.25">
      <c r="A51"/>
      <c r="B51"/>
      <c r="C51"/>
      <c r="D51"/>
      <c r="E51"/>
      <c r="F51"/>
      <c r="G51"/>
    </row>
    <row r="52" spans="1:7" s="97" customFormat="1" x14ac:dyDescent="0.25">
      <c r="A52"/>
      <c r="B52"/>
      <c r="C52"/>
      <c r="D52"/>
      <c r="E52"/>
      <c r="F52"/>
      <c r="G52"/>
    </row>
    <row r="53" spans="1:7" s="97" customFormat="1" x14ac:dyDescent="0.25">
      <c r="A53"/>
      <c r="B53"/>
      <c r="C53"/>
      <c r="D53"/>
      <c r="E53"/>
      <c r="F53"/>
      <c r="G53"/>
    </row>
    <row r="54" spans="1:7" s="97" customFormat="1" x14ac:dyDescent="0.25">
      <c r="A54"/>
      <c r="B54"/>
      <c r="C54"/>
      <c r="D54"/>
      <c r="E54"/>
      <c r="F54"/>
      <c r="G54"/>
    </row>
    <row r="55" spans="1:7" s="97" customFormat="1" x14ac:dyDescent="0.25">
      <c r="A55"/>
      <c r="B55"/>
      <c r="C55"/>
      <c r="D55"/>
      <c r="E55"/>
      <c r="F55"/>
      <c r="G55"/>
    </row>
    <row r="56" spans="1:7" s="97" customFormat="1" x14ac:dyDescent="0.25">
      <c r="A56"/>
      <c r="B56"/>
      <c r="C56"/>
      <c r="D56"/>
      <c r="E56"/>
      <c r="F56"/>
      <c r="G56"/>
    </row>
    <row r="57" spans="1:7" s="97" customFormat="1" x14ac:dyDescent="0.25">
      <c r="A57"/>
      <c r="B57"/>
      <c r="C57"/>
      <c r="D57"/>
      <c r="E57"/>
      <c r="F57"/>
      <c r="G57"/>
    </row>
    <row r="58" spans="1:7" s="97" customFormat="1" x14ac:dyDescent="0.25">
      <c r="A58"/>
      <c r="B58"/>
      <c r="C58"/>
      <c r="D58"/>
      <c r="E58"/>
      <c r="F58"/>
      <c r="G58"/>
    </row>
    <row r="59" spans="1:7" s="97" customFormat="1" x14ac:dyDescent="0.25">
      <c r="A59"/>
      <c r="B59"/>
      <c r="C59"/>
      <c r="D59"/>
      <c r="E59"/>
      <c r="F59"/>
      <c r="G59"/>
    </row>
    <row r="60" spans="1:7" s="97" customFormat="1" x14ac:dyDescent="0.25">
      <c r="A60"/>
      <c r="B60"/>
      <c r="C60"/>
      <c r="D60"/>
      <c r="E60"/>
      <c r="F60"/>
      <c r="G60"/>
    </row>
    <row r="61" spans="1:7" s="97" customFormat="1" x14ac:dyDescent="0.25">
      <c r="A61"/>
      <c r="B61"/>
      <c r="C61"/>
      <c r="D61"/>
      <c r="E61"/>
      <c r="F61"/>
      <c r="G61"/>
    </row>
    <row r="62" spans="1:7" s="97" customFormat="1" x14ac:dyDescent="0.25">
      <c r="A62"/>
      <c r="B62"/>
      <c r="C62"/>
      <c r="D62"/>
      <c r="E62"/>
      <c r="F62"/>
      <c r="G62"/>
    </row>
    <row r="63" spans="1:7" s="97" customFormat="1" x14ac:dyDescent="0.25">
      <c r="A63"/>
      <c r="B63"/>
      <c r="C63"/>
      <c r="D63"/>
      <c r="E63"/>
      <c r="F63"/>
      <c r="G63"/>
    </row>
    <row r="64" spans="1:7" s="97" customFormat="1" x14ac:dyDescent="0.25">
      <c r="A64"/>
      <c r="B64"/>
      <c r="C64"/>
      <c r="D64"/>
      <c r="E64"/>
      <c r="F64"/>
      <c r="G64"/>
    </row>
    <row r="65" spans="1:7" s="97" customFormat="1" x14ac:dyDescent="0.25">
      <c r="A65"/>
      <c r="B65"/>
      <c r="C65"/>
      <c r="D65"/>
      <c r="E65"/>
      <c r="F65"/>
      <c r="G65"/>
    </row>
    <row r="66" spans="1:7" s="97" customFormat="1" x14ac:dyDescent="0.25">
      <c r="A66"/>
      <c r="B66"/>
      <c r="C66"/>
      <c r="D66"/>
      <c r="E66"/>
      <c r="F66"/>
      <c r="G66"/>
    </row>
    <row r="67" spans="1:7" s="97" customFormat="1" x14ac:dyDescent="0.25">
      <c r="A67"/>
      <c r="B67"/>
      <c r="C67"/>
      <c r="D67"/>
      <c r="E67"/>
      <c r="F67"/>
      <c r="G67"/>
    </row>
    <row r="68" spans="1:7" s="97" customFormat="1" x14ac:dyDescent="0.25">
      <c r="A68"/>
      <c r="B68"/>
      <c r="C68"/>
      <c r="D68"/>
      <c r="E68"/>
      <c r="F68"/>
      <c r="G68"/>
    </row>
    <row r="69" spans="1:7" s="97" customFormat="1" x14ac:dyDescent="0.25">
      <c r="A69"/>
      <c r="B69"/>
      <c r="C69"/>
      <c r="D69"/>
      <c r="E69"/>
      <c r="F69"/>
      <c r="G69"/>
    </row>
    <row r="70" spans="1:7" s="97" customFormat="1" x14ac:dyDescent="0.25">
      <c r="A70"/>
      <c r="B70"/>
      <c r="C70"/>
      <c r="D70"/>
      <c r="E70"/>
      <c r="F70"/>
      <c r="G70"/>
    </row>
    <row r="71" spans="1:7" s="97" customFormat="1" x14ac:dyDescent="0.25">
      <c r="A71"/>
      <c r="B71"/>
      <c r="C71"/>
      <c r="D71"/>
      <c r="E71"/>
      <c r="F71"/>
      <c r="G71"/>
    </row>
    <row r="72" spans="1:7" s="97" customFormat="1" x14ac:dyDescent="0.25">
      <c r="A72"/>
      <c r="B72"/>
      <c r="C72"/>
      <c r="D72"/>
      <c r="E72"/>
      <c r="F72"/>
      <c r="G72"/>
    </row>
    <row r="73" spans="1:7" s="97" customFormat="1" x14ac:dyDescent="0.25">
      <c r="A73"/>
      <c r="B73"/>
      <c r="C73"/>
      <c r="D73"/>
      <c r="E73"/>
      <c r="F73"/>
      <c r="G73"/>
    </row>
    <row r="74" spans="1:7" s="97" customFormat="1" x14ac:dyDescent="0.25">
      <c r="A74"/>
      <c r="B74"/>
      <c r="C74"/>
      <c r="D74"/>
      <c r="E74"/>
      <c r="F74"/>
      <c r="G74"/>
    </row>
    <row r="75" spans="1:7" s="97" customFormat="1" x14ac:dyDescent="0.25">
      <c r="A75"/>
      <c r="B75"/>
      <c r="C75"/>
      <c r="D75"/>
      <c r="E75"/>
      <c r="F75"/>
      <c r="G75"/>
    </row>
    <row r="76" spans="1:7" s="97" customFormat="1" x14ac:dyDescent="0.25">
      <c r="A76"/>
      <c r="B76"/>
      <c r="C76"/>
      <c r="D76"/>
      <c r="E76"/>
      <c r="F76"/>
      <c r="G76"/>
    </row>
    <row r="77" spans="1:7" s="97" customFormat="1" x14ac:dyDescent="0.25">
      <c r="A77"/>
      <c r="B77"/>
      <c r="C77"/>
      <c r="D77"/>
      <c r="E77"/>
      <c r="F77"/>
      <c r="G77"/>
    </row>
    <row r="78" spans="1:7" s="97" customFormat="1" x14ac:dyDescent="0.25"/>
    <row r="79" spans="1:7" s="97" customFormat="1" x14ac:dyDescent="0.25"/>
    <row r="80" spans="1:7" s="97" customFormat="1" x14ac:dyDescent="0.25"/>
    <row r="81" s="97" customFormat="1" x14ac:dyDescent="0.25"/>
    <row r="82" s="97" customFormat="1" x14ac:dyDescent="0.25"/>
    <row r="83" s="97" customFormat="1" x14ac:dyDescent="0.25"/>
    <row r="84" s="97" customFormat="1" x14ac:dyDescent="0.25"/>
    <row r="85" s="97" customFormat="1" x14ac:dyDescent="0.25"/>
    <row r="86" s="97" customFormat="1" x14ac:dyDescent="0.25"/>
    <row r="87" s="97" customFormat="1" x14ac:dyDescent="0.25"/>
    <row r="88" s="97" customFormat="1" x14ac:dyDescent="0.25"/>
    <row r="89" s="97" customFormat="1" x14ac:dyDescent="0.25"/>
    <row r="90" s="97" customFormat="1" x14ac:dyDescent="0.25"/>
    <row r="91" s="97" customFormat="1" x14ac:dyDescent="0.25"/>
    <row r="92" s="97" customFormat="1" x14ac:dyDescent="0.25"/>
    <row r="93" s="97" customFormat="1" x14ac:dyDescent="0.25"/>
    <row r="94" s="97" customFormat="1" x14ac:dyDescent="0.25"/>
    <row r="95" s="97" customFormat="1" x14ac:dyDescent="0.25"/>
    <row r="96" s="97" customFormat="1" x14ac:dyDescent="0.25"/>
    <row r="97" s="97" customFormat="1" x14ac:dyDescent="0.25"/>
    <row r="98" s="97" customFormat="1" x14ac:dyDescent="0.25"/>
    <row r="99" s="97" customFormat="1" x14ac:dyDescent="0.25"/>
    <row r="100" s="97" customFormat="1" x14ac:dyDescent="0.25"/>
    <row r="101" s="97" customFormat="1" x14ac:dyDescent="0.25"/>
    <row r="102" s="97" customFormat="1" x14ac:dyDescent="0.25"/>
    <row r="103" s="97" customFormat="1" x14ac:dyDescent="0.25"/>
    <row r="104" s="97" customFormat="1" x14ac:dyDescent="0.25"/>
    <row r="105" s="97" customFormat="1" x14ac:dyDescent="0.25"/>
    <row r="106" s="97" customFormat="1" x14ac:dyDescent="0.25"/>
    <row r="107" s="97" customFormat="1" x14ac:dyDescent="0.25"/>
    <row r="108" s="97" customFormat="1" x14ac:dyDescent="0.25"/>
    <row r="109" s="97" customFormat="1" x14ac:dyDescent="0.25"/>
    <row r="110" s="97" customFormat="1" x14ac:dyDescent="0.25"/>
    <row r="111" s="97" customFormat="1" x14ac:dyDescent="0.25"/>
    <row r="112" s="97" customFormat="1" x14ac:dyDescent="0.25"/>
    <row r="113" s="97" customFormat="1" x14ac:dyDescent="0.25"/>
    <row r="114" s="97" customFormat="1" x14ac:dyDescent="0.25"/>
    <row r="115" s="97" customFormat="1" x14ac:dyDescent="0.25"/>
    <row r="116" s="97" customFormat="1" x14ac:dyDescent="0.25"/>
    <row r="117" s="97" customFormat="1" x14ac:dyDescent="0.25"/>
    <row r="118" s="97" customFormat="1" x14ac:dyDescent="0.25"/>
    <row r="119" s="97" customFormat="1" x14ac:dyDescent="0.25"/>
    <row r="120" s="97" customFormat="1" x14ac:dyDescent="0.25"/>
    <row r="121" s="97" customFormat="1" x14ac:dyDescent="0.25"/>
    <row r="122" s="97" customFormat="1" x14ac:dyDescent="0.25"/>
    <row r="123" s="97" customFormat="1" x14ac:dyDescent="0.25"/>
    <row r="124" s="97" customFormat="1" x14ac:dyDescent="0.25"/>
    <row r="125" s="97" customFormat="1" x14ac:dyDescent="0.25"/>
    <row r="126" s="97" customFormat="1" x14ac:dyDescent="0.25"/>
    <row r="127" s="97" customFormat="1" x14ac:dyDescent="0.25"/>
    <row r="128" s="97" customFormat="1" x14ac:dyDescent="0.25"/>
    <row r="129" s="97" customFormat="1" x14ac:dyDescent="0.25"/>
    <row r="130" s="97" customFormat="1" x14ac:dyDescent="0.25"/>
    <row r="131" s="97" customFormat="1" x14ac:dyDescent="0.25"/>
    <row r="132" s="97" customFormat="1" x14ac:dyDescent="0.25"/>
    <row r="133" s="97" customFormat="1" x14ac:dyDescent="0.25"/>
    <row r="134" s="97" customFormat="1" x14ac:dyDescent="0.25"/>
    <row r="135" s="97" customFormat="1" x14ac:dyDescent="0.25"/>
    <row r="136" s="97" customFormat="1" x14ac:dyDescent="0.25"/>
    <row r="137" s="97" customFormat="1" x14ac:dyDescent="0.25"/>
    <row r="138" s="97" customFormat="1" x14ac:dyDescent="0.25"/>
    <row r="139" s="97" customFormat="1" x14ac:dyDescent="0.25"/>
    <row r="140" s="97" customFormat="1" x14ac:dyDescent="0.25"/>
    <row r="141" s="97" customFormat="1" x14ac:dyDescent="0.25"/>
    <row r="142" s="97" customFormat="1" x14ac:dyDescent="0.25"/>
    <row r="143" s="97" customFormat="1" x14ac:dyDescent="0.25"/>
    <row r="144" s="97" customFormat="1" x14ac:dyDescent="0.25"/>
  </sheetData>
  <mergeCells count="2">
    <mergeCell ref="C6:D6"/>
    <mergeCell ref="C7:D7"/>
  </mergeCell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58"/>
  <sheetViews>
    <sheetView topLeftCell="A495" zoomScale="80" zoomScaleNormal="80" workbookViewId="0">
      <selection activeCell="D517" sqref="D517"/>
    </sheetView>
  </sheetViews>
  <sheetFormatPr baseColWidth="10" defaultRowHeight="15" x14ac:dyDescent="0.25"/>
  <cols>
    <col min="1" max="1" width="25.42578125" customWidth="1"/>
    <col min="2" max="2" width="39.28515625" customWidth="1"/>
    <col min="3" max="3" width="49.5703125" customWidth="1"/>
    <col min="4" max="4" width="42.42578125" customWidth="1"/>
    <col min="5" max="5" width="33.5703125" customWidth="1"/>
    <col min="6" max="6" width="25" customWidth="1"/>
    <col min="7" max="7" width="43.140625" customWidth="1"/>
    <col min="8" max="8" width="36.7109375" customWidth="1"/>
    <col min="9" max="9" width="28.7109375" customWidth="1"/>
  </cols>
  <sheetData>
    <row r="1" spans="1:9" s="1" customFormat="1" ht="13.5" customHeight="1" x14ac:dyDescent="0.2">
      <c r="A1" s="2" t="s">
        <v>0</v>
      </c>
      <c r="B1" s="2" t="s">
        <v>55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t="s">
        <v>15</v>
      </c>
      <c r="B2" t="s">
        <v>209</v>
      </c>
      <c r="C2" t="s">
        <v>287</v>
      </c>
      <c r="D2" t="s">
        <v>70</v>
      </c>
      <c r="E2" t="s">
        <v>64</v>
      </c>
      <c r="F2" t="s">
        <v>288</v>
      </c>
      <c r="G2" t="s">
        <v>65</v>
      </c>
      <c r="H2" t="s">
        <v>67</v>
      </c>
      <c r="I2" t="s">
        <v>154</v>
      </c>
    </row>
    <row r="3" spans="1:9" x14ac:dyDescent="0.25">
      <c r="A3" t="s">
        <v>15</v>
      </c>
      <c r="B3" t="s">
        <v>209</v>
      </c>
      <c r="C3" t="s">
        <v>289</v>
      </c>
      <c r="D3" t="s">
        <v>59</v>
      </c>
      <c r="E3" t="s">
        <v>64</v>
      </c>
      <c r="F3" t="s">
        <v>290</v>
      </c>
      <c r="G3" t="s">
        <v>110</v>
      </c>
      <c r="H3" t="s">
        <v>66</v>
      </c>
      <c r="I3" t="s">
        <v>89</v>
      </c>
    </row>
    <row r="4" spans="1:9" x14ac:dyDescent="0.25">
      <c r="A4" t="s">
        <v>15</v>
      </c>
      <c r="B4" t="s">
        <v>209</v>
      </c>
      <c r="C4" t="s">
        <v>291</v>
      </c>
      <c r="D4" t="s">
        <v>121</v>
      </c>
      <c r="E4" t="s">
        <v>64</v>
      </c>
      <c r="F4" t="s">
        <v>292</v>
      </c>
      <c r="G4" t="s">
        <v>65</v>
      </c>
      <c r="H4" t="s">
        <v>67</v>
      </c>
      <c r="I4" t="s">
        <v>89</v>
      </c>
    </row>
    <row r="5" spans="1:9" x14ac:dyDescent="0.25">
      <c r="A5" t="s">
        <v>15</v>
      </c>
      <c r="B5" t="s">
        <v>209</v>
      </c>
      <c r="C5" t="s">
        <v>293</v>
      </c>
      <c r="D5" t="s">
        <v>70</v>
      </c>
      <c r="E5" t="s">
        <v>58</v>
      </c>
      <c r="F5" t="s">
        <v>290</v>
      </c>
      <c r="G5" t="s">
        <v>65</v>
      </c>
      <c r="H5" t="s">
        <v>67</v>
      </c>
      <c r="I5" t="s">
        <v>89</v>
      </c>
    </row>
    <row r="6" spans="1:9" x14ac:dyDescent="0.25">
      <c r="A6" t="s">
        <v>15</v>
      </c>
      <c r="B6" t="s">
        <v>209</v>
      </c>
      <c r="C6" t="s">
        <v>294</v>
      </c>
      <c r="D6" t="s">
        <v>103</v>
      </c>
      <c r="E6" t="s">
        <v>64</v>
      </c>
      <c r="F6" t="s">
        <v>295</v>
      </c>
      <c r="G6" t="s">
        <v>65</v>
      </c>
      <c r="H6" t="s">
        <v>67</v>
      </c>
      <c r="I6" t="s">
        <v>89</v>
      </c>
    </row>
    <row r="7" spans="1:9" x14ac:dyDescent="0.25">
      <c r="A7" t="s">
        <v>15</v>
      </c>
      <c r="B7" t="s">
        <v>209</v>
      </c>
      <c r="C7" t="s">
        <v>296</v>
      </c>
      <c r="D7" t="s">
        <v>70</v>
      </c>
      <c r="E7" t="s">
        <v>64</v>
      </c>
      <c r="F7" t="s">
        <v>292</v>
      </c>
      <c r="G7" t="s">
        <v>65</v>
      </c>
      <c r="H7" t="s">
        <v>67</v>
      </c>
      <c r="I7" t="s">
        <v>107</v>
      </c>
    </row>
    <row r="8" spans="1:9" x14ac:dyDescent="0.25">
      <c r="A8" t="s">
        <v>15</v>
      </c>
      <c r="B8" t="s">
        <v>209</v>
      </c>
      <c r="C8" t="s">
        <v>297</v>
      </c>
      <c r="D8" t="s">
        <v>70</v>
      </c>
      <c r="E8" t="s">
        <v>64</v>
      </c>
      <c r="F8" t="s">
        <v>290</v>
      </c>
      <c r="G8" t="s">
        <v>65</v>
      </c>
      <c r="H8" t="s">
        <v>67</v>
      </c>
      <c r="I8" t="s">
        <v>89</v>
      </c>
    </row>
    <row r="9" spans="1:9" x14ac:dyDescent="0.25">
      <c r="A9" t="s">
        <v>15</v>
      </c>
      <c r="B9" t="s">
        <v>209</v>
      </c>
      <c r="C9" t="s">
        <v>298</v>
      </c>
      <c r="D9" t="s">
        <v>121</v>
      </c>
      <c r="E9" t="s">
        <v>72</v>
      </c>
      <c r="F9" t="s">
        <v>290</v>
      </c>
      <c r="G9" t="s">
        <v>65</v>
      </c>
      <c r="H9" t="s">
        <v>67</v>
      </c>
      <c r="I9" t="s">
        <v>107</v>
      </c>
    </row>
    <row r="10" spans="1:9" x14ac:dyDescent="0.25">
      <c r="A10" t="s">
        <v>15</v>
      </c>
      <c r="B10" t="s">
        <v>209</v>
      </c>
      <c r="C10" t="s">
        <v>299</v>
      </c>
      <c r="D10" t="s">
        <v>70</v>
      </c>
      <c r="E10" t="s">
        <v>64</v>
      </c>
      <c r="F10" t="s">
        <v>288</v>
      </c>
      <c r="G10" t="s">
        <v>65</v>
      </c>
      <c r="H10" t="s">
        <v>67</v>
      </c>
      <c r="I10" t="s">
        <v>89</v>
      </c>
    </row>
    <row r="11" spans="1:9" x14ac:dyDescent="0.25">
      <c r="A11" t="s">
        <v>15</v>
      </c>
      <c r="B11" t="s">
        <v>209</v>
      </c>
      <c r="C11" t="s">
        <v>300</v>
      </c>
      <c r="D11" t="s">
        <v>70</v>
      </c>
      <c r="E11" t="s">
        <v>72</v>
      </c>
      <c r="F11" t="s">
        <v>295</v>
      </c>
      <c r="G11" t="s">
        <v>65</v>
      </c>
      <c r="H11" t="s">
        <v>67</v>
      </c>
      <c r="I11" t="s">
        <v>89</v>
      </c>
    </row>
    <row r="12" spans="1:9" x14ac:dyDescent="0.25">
      <c r="A12" t="s">
        <v>15</v>
      </c>
      <c r="B12" t="s">
        <v>209</v>
      </c>
      <c r="C12" t="s">
        <v>301</v>
      </c>
      <c r="D12" t="s">
        <v>70</v>
      </c>
      <c r="E12" t="s">
        <v>72</v>
      </c>
      <c r="G12" t="s">
        <v>65</v>
      </c>
      <c r="H12" t="s">
        <v>302</v>
      </c>
    </row>
    <row r="13" spans="1:9" x14ac:dyDescent="0.25">
      <c r="A13" t="s">
        <v>15</v>
      </c>
      <c r="B13" t="s">
        <v>209</v>
      </c>
      <c r="C13" t="s">
        <v>303</v>
      </c>
      <c r="D13" t="s">
        <v>90</v>
      </c>
      <c r="E13" t="s">
        <v>58</v>
      </c>
      <c r="F13" t="s">
        <v>292</v>
      </c>
      <c r="G13" t="s">
        <v>60</v>
      </c>
      <c r="H13" t="s">
        <v>88</v>
      </c>
      <c r="I13" t="s">
        <v>149</v>
      </c>
    </row>
    <row r="14" spans="1:9" x14ac:dyDescent="0.25">
      <c r="A14" t="s">
        <v>15</v>
      </c>
      <c r="B14" t="s">
        <v>209</v>
      </c>
      <c r="C14" t="s">
        <v>304</v>
      </c>
      <c r="D14" t="s">
        <v>70</v>
      </c>
      <c r="E14" t="s">
        <v>64</v>
      </c>
      <c r="F14" t="s">
        <v>305</v>
      </c>
      <c r="G14" t="s">
        <v>65</v>
      </c>
      <c r="H14" t="s">
        <v>67</v>
      </c>
      <c r="I14" t="s">
        <v>111</v>
      </c>
    </row>
    <row r="15" spans="1:9" x14ac:dyDescent="0.25">
      <c r="A15" t="s">
        <v>15</v>
      </c>
      <c r="B15" t="s">
        <v>209</v>
      </c>
      <c r="C15" t="s">
        <v>144</v>
      </c>
      <c r="D15" t="s">
        <v>59</v>
      </c>
      <c r="E15" t="s">
        <v>58</v>
      </c>
      <c r="F15" t="s">
        <v>290</v>
      </c>
      <c r="G15" t="s">
        <v>60</v>
      </c>
      <c r="H15" t="s">
        <v>61</v>
      </c>
      <c r="I15" t="s">
        <v>69</v>
      </c>
    </row>
    <row r="16" spans="1:9" x14ac:dyDescent="0.25">
      <c r="A16" t="s">
        <v>15</v>
      </c>
      <c r="B16" t="s">
        <v>209</v>
      </c>
      <c r="C16" t="s">
        <v>306</v>
      </c>
      <c r="D16" t="s">
        <v>59</v>
      </c>
      <c r="E16" t="s">
        <v>58</v>
      </c>
      <c r="F16" t="s">
        <v>290</v>
      </c>
      <c r="G16" t="s">
        <v>60</v>
      </c>
      <c r="H16" t="s">
        <v>61</v>
      </c>
      <c r="I16" t="s">
        <v>73</v>
      </c>
    </row>
    <row r="17" spans="1:9" x14ac:dyDescent="0.25">
      <c r="A17" t="s">
        <v>15</v>
      </c>
      <c r="B17" t="s">
        <v>209</v>
      </c>
      <c r="C17" t="s">
        <v>307</v>
      </c>
      <c r="D17" t="s">
        <v>103</v>
      </c>
      <c r="E17" t="s">
        <v>64</v>
      </c>
      <c r="F17" t="s">
        <v>288</v>
      </c>
      <c r="G17" t="s">
        <v>65</v>
      </c>
      <c r="H17" t="s">
        <v>67</v>
      </c>
      <c r="I17" t="s">
        <v>89</v>
      </c>
    </row>
    <row r="18" spans="1:9" x14ac:dyDescent="0.25">
      <c r="A18" t="s">
        <v>15</v>
      </c>
      <c r="B18" t="s">
        <v>209</v>
      </c>
      <c r="C18" t="s">
        <v>308</v>
      </c>
      <c r="D18" t="s">
        <v>70</v>
      </c>
      <c r="E18" t="s">
        <v>64</v>
      </c>
      <c r="F18" t="s">
        <v>292</v>
      </c>
      <c r="G18" t="s">
        <v>65</v>
      </c>
      <c r="H18" t="s">
        <v>67</v>
      </c>
      <c r="I18" t="s">
        <v>89</v>
      </c>
    </row>
    <row r="19" spans="1:9" x14ac:dyDescent="0.25">
      <c r="A19" t="s">
        <v>15</v>
      </c>
      <c r="B19" t="s">
        <v>209</v>
      </c>
      <c r="C19" t="s">
        <v>334</v>
      </c>
      <c r="D19" t="s">
        <v>70</v>
      </c>
      <c r="E19" t="s">
        <v>64</v>
      </c>
      <c r="F19" t="s">
        <v>295</v>
      </c>
      <c r="G19" t="s">
        <v>65</v>
      </c>
      <c r="H19" t="s">
        <v>84</v>
      </c>
      <c r="I19" t="s">
        <v>89</v>
      </c>
    </row>
    <row r="20" spans="1:9" x14ac:dyDescent="0.25">
      <c r="A20" t="s">
        <v>15</v>
      </c>
      <c r="B20" t="s">
        <v>209</v>
      </c>
      <c r="C20" t="s">
        <v>317</v>
      </c>
      <c r="D20" t="s">
        <v>102</v>
      </c>
      <c r="E20" t="s">
        <v>58</v>
      </c>
      <c r="F20" t="s">
        <v>309</v>
      </c>
      <c r="G20" t="s">
        <v>60</v>
      </c>
      <c r="H20" t="s">
        <v>98</v>
      </c>
      <c r="I20" t="s">
        <v>89</v>
      </c>
    </row>
    <row r="21" spans="1:9" x14ac:dyDescent="0.25">
      <c r="A21" t="s">
        <v>15</v>
      </c>
      <c r="B21" t="s">
        <v>209</v>
      </c>
      <c r="C21" t="s">
        <v>310</v>
      </c>
      <c r="D21" t="s">
        <v>113</v>
      </c>
      <c r="E21" t="s">
        <v>58</v>
      </c>
      <c r="F21" t="s">
        <v>292</v>
      </c>
      <c r="G21" t="s">
        <v>60</v>
      </c>
      <c r="H21" t="s">
        <v>78</v>
      </c>
      <c r="I21" t="s">
        <v>89</v>
      </c>
    </row>
    <row r="22" spans="1:9" x14ac:dyDescent="0.25">
      <c r="A22" t="s">
        <v>15</v>
      </c>
      <c r="B22" t="s">
        <v>209</v>
      </c>
      <c r="C22" t="s">
        <v>311</v>
      </c>
      <c r="D22" t="s">
        <v>70</v>
      </c>
      <c r="E22" t="s">
        <v>64</v>
      </c>
      <c r="F22" t="s">
        <v>288</v>
      </c>
      <c r="G22" t="s">
        <v>65</v>
      </c>
      <c r="H22" t="s">
        <v>67</v>
      </c>
      <c r="I22" t="s">
        <v>156</v>
      </c>
    </row>
    <row r="23" spans="1:9" x14ac:dyDescent="0.25">
      <c r="A23" t="s">
        <v>15</v>
      </c>
      <c r="B23" t="s">
        <v>209</v>
      </c>
      <c r="C23" t="s">
        <v>144</v>
      </c>
      <c r="D23" t="s">
        <v>70</v>
      </c>
      <c r="E23" t="s">
        <v>64</v>
      </c>
      <c r="F23" t="s">
        <v>290</v>
      </c>
      <c r="G23" t="s">
        <v>65</v>
      </c>
      <c r="H23" t="s">
        <v>66</v>
      </c>
      <c r="I23" t="s">
        <v>155</v>
      </c>
    </row>
    <row r="24" spans="1:9" x14ac:dyDescent="0.25">
      <c r="A24" t="s">
        <v>15</v>
      </c>
      <c r="B24" t="s">
        <v>209</v>
      </c>
      <c r="C24" t="s">
        <v>312</v>
      </c>
      <c r="D24" t="s">
        <v>70</v>
      </c>
      <c r="E24" t="s">
        <v>72</v>
      </c>
      <c r="F24" t="s">
        <v>290</v>
      </c>
      <c r="G24" t="s">
        <v>65</v>
      </c>
      <c r="H24" t="s">
        <v>67</v>
      </c>
      <c r="I24" t="s">
        <v>119</v>
      </c>
    </row>
    <row r="25" spans="1:9" x14ac:dyDescent="0.25">
      <c r="A25" t="s">
        <v>15</v>
      </c>
      <c r="B25" t="s">
        <v>209</v>
      </c>
      <c r="C25" t="s">
        <v>313</v>
      </c>
      <c r="D25" t="s">
        <v>70</v>
      </c>
      <c r="E25" t="s">
        <v>72</v>
      </c>
      <c r="F25" t="s">
        <v>305</v>
      </c>
      <c r="G25" t="s">
        <v>65</v>
      </c>
      <c r="H25" t="s">
        <v>67</v>
      </c>
      <c r="I25" t="s">
        <v>152</v>
      </c>
    </row>
    <row r="26" spans="1:9" x14ac:dyDescent="0.25">
      <c r="A26" t="s">
        <v>15</v>
      </c>
      <c r="B26" t="s">
        <v>209</v>
      </c>
      <c r="C26" t="s">
        <v>314</v>
      </c>
      <c r="D26" t="s">
        <v>70</v>
      </c>
      <c r="E26" t="s">
        <v>64</v>
      </c>
      <c r="F26" t="s">
        <v>290</v>
      </c>
      <c r="G26" t="s">
        <v>65</v>
      </c>
      <c r="H26" t="s">
        <v>67</v>
      </c>
      <c r="I26" t="s">
        <v>69</v>
      </c>
    </row>
    <row r="27" spans="1:9" x14ac:dyDescent="0.25">
      <c r="A27" t="s">
        <v>15</v>
      </c>
      <c r="B27" t="s">
        <v>209</v>
      </c>
      <c r="C27" t="s">
        <v>315</v>
      </c>
      <c r="D27" t="s">
        <v>103</v>
      </c>
      <c r="E27" t="s">
        <v>64</v>
      </c>
      <c r="F27" t="s">
        <v>295</v>
      </c>
      <c r="G27" t="s">
        <v>65</v>
      </c>
      <c r="H27" t="s">
        <v>67</v>
      </c>
      <c r="I27" t="s">
        <v>89</v>
      </c>
    </row>
    <row r="28" spans="1:9" x14ac:dyDescent="0.25">
      <c r="A28" t="s">
        <v>15</v>
      </c>
      <c r="B28" t="s">
        <v>209</v>
      </c>
      <c r="C28" t="s">
        <v>316</v>
      </c>
      <c r="D28" t="s">
        <v>70</v>
      </c>
      <c r="E28" t="s">
        <v>72</v>
      </c>
      <c r="G28" t="s">
        <v>65</v>
      </c>
      <c r="H28" t="s">
        <v>84</v>
      </c>
      <c r="I28" t="s">
        <v>89</v>
      </c>
    </row>
    <row r="29" spans="1:9" x14ac:dyDescent="0.25">
      <c r="A29" t="s">
        <v>30</v>
      </c>
      <c r="B29" t="s">
        <v>210</v>
      </c>
      <c r="C29" t="s">
        <v>131</v>
      </c>
      <c r="D29" t="s">
        <v>59</v>
      </c>
      <c r="E29" t="s">
        <v>64</v>
      </c>
      <c r="G29" t="s">
        <v>302</v>
      </c>
      <c r="H29" t="s">
        <v>302</v>
      </c>
    </row>
    <row r="30" spans="1:9" x14ac:dyDescent="0.25">
      <c r="A30" t="s">
        <v>30</v>
      </c>
      <c r="B30" t="s">
        <v>210</v>
      </c>
      <c r="C30" t="s">
        <v>333</v>
      </c>
      <c r="D30" t="s">
        <v>113</v>
      </c>
      <c r="E30" t="s">
        <v>112</v>
      </c>
      <c r="F30" t="s">
        <v>318</v>
      </c>
      <c r="G30" t="s">
        <v>60</v>
      </c>
      <c r="H30" t="s">
        <v>92</v>
      </c>
      <c r="I30" t="s">
        <v>89</v>
      </c>
    </row>
    <row r="31" spans="1:9" x14ac:dyDescent="0.25">
      <c r="A31" t="s">
        <v>30</v>
      </c>
      <c r="B31" t="s">
        <v>210</v>
      </c>
      <c r="C31" t="s">
        <v>335</v>
      </c>
      <c r="D31" t="s">
        <v>70</v>
      </c>
      <c r="E31" t="s">
        <v>64</v>
      </c>
      <c r="F31" t="s">
        <v>318</v>
      </c>
      <c r="G31" t="s">
        <v>65</v>
      </c>
      <c r="H31" t="s">
        <v>61</v>
      </c>
      <c r="I31" t="s">
        <v>155</v>
      </c>
    </row>
    <row r="32" spans="1:9" x14ac:dyDescent="0.25">
      <c r="A32" t="s">
        <v>27</v>
      </c>
      <c r="B32" t="s">
        <v>211</v>
      </c>
      <c r="C32" t="s">
        <v>319</v>
      </c>
      <c r="D32" t="s">
        <v>121</v>
      </c>
      <c r="E32" t="s">
        <v>64</v>
      </c>
      <c r="F32" t="s">
        <v>309</v>
      </c>
      <c r="G32" t="s">
        <v>65</v>
      </c>
      <c r="H32" t="s">
        <v>84</v>
      </c>
      <c r="I32" t="s">
        <v>89</v>
      </c>
    </row>
    <row r="33" spans="1:9" x14ac:dyDescent="0.25">
      <c r="A33" t="s">
        <v>27</v>
      </c>
      <c r="B33" t="s">
        <v>211</v>
      </c>
      <c r="C33" t="s">
        <v>320</v>
      </c>
      <c r="D33" t="s">
        <v>103</v>
      </c>
      <c r="E33" t="s">
        <v>168</v>
      </c>
      <c r="F33" t="s">
        <v>321</v>
      </c>
      <c r="G33" t="s">
        <v>65</v>
      </c>
      <c r="H33" t="s">
        <v>67</v>
      </c>
      <c r="I33" t="s">
        <v>105</v>
      </c>
    </row>
    <row r="34" spans="1:9" x14ac:dyDescent="0.25">
      <c r="A34" t="s">
        <v>17</v>
      </c>
      <c r="B34" t="s">
        <v>212</v>
      </c>
      <c r="C34" t="s">
        <v>322</v>
      </c>
      <c r="D34" t="s">
        <v>70</v>
      </c>
      <c r="E34" t="s">
        <v>72</v>
      </c>
      <c r="F34" t="s">
        <v>323</v>
      </c>
      <c r="G34" t="s">
        <v>65</v>
      </c>
      <c r="H34" t="s">
        <v>66</v>
      </c>
      <c r="I34" t="s">
        <v>89</v>
      </c>
    </row>
    <row r="35" spans="1:9" x14ac:dyDescent="0.25">
      <c r="A35" t="s">
        <v>17</v>
      </c>
      <c r="B35" t="s">
        <v>212</v>
      </c>
      <c r="C35" t="s">
        <v>336</v>
      </c>
      <c r="D35" t="s">
        <v>103</v>
      </c>
      <c r="E35" t="s">
        <v>64</v>
      </c>
      <c r="F35" t="s">
        <v>292</v>
      </c>
      <c r="G35" t="s">
        <v>65</v>
      </c>
      <c r="H35" t="s">
        <v>66</v>
      </c>
      <c r="I35" t="s">
        <v>73</v>
      </c>
    </row>
    <row r="36" spans="1:9" x14ac:dyDescent="0.25">
      <c r="A36" t="s">
        <v>17</v>
      </c>
      <c r="B36" t="s">
        <v>212</v>
      </c>
      <c r="C36" t="s">
        <v>324</v>
      </c>
      <c r="D36" t="s">
        <v>70</v>
      </c>
      <c r="E36" t="s">
        <v>64</v>
      </c>
      <c r="G36" t="s">
        <v>65</v>
      </c>
      <c r="H36" t="s">
        <v>66</v>
      </c>
      <c r="I36" t="s">
        <v>89</v>
      </c>
    </row>
    <row r="37" spans="1:9" x14ac:dyDescent="0.25">
      <c r="A37" t="s">
        <v>17</v>
      </c>
      <c r="B37" t="s">
        <v>212</v>
      </c>
      <c r="C37" t="s">
        <v>337</v>
      </c>
      <c r="D37" t="s">
        <v>103</v>
      </c>
      <c r="E37" t="s">
        <v>101</v>
      </c>
      <c r="F37" t="s">
        <v>292</v>
      </c>
      <c r="G37" t="s">
        <v>65</v>
      </c>
      <c r="H37" t="s">
        <v>84</v>
      </c>
      <c r="I37" t="s">
        <v>127</v>
      </c>
    </row>
    <row r="38" spans="1:9" x14ac:dyDescent="0.25">
      <c r="A38" t="s">
        <v>17</v>
      </c>
      <c r="B38" t="s">
        <v>212</v>
      </c>
      <c r="C38" t="s">
        <v>338</v>
      </c>
      <c r="D38" t="s">
        <v>70</v>
      </c>
      <c r="E38" t="s">
        <v>101</v>
      </c>
      <c r="F38" t="s">
        <v>292</v>
      </c>
      <c r="G38" t="s">
        <v>65</v>
      </c>
      <c r="H38" t="s">
        <v>84</v>
      </c>
      <c r="I38" t="s">
        <v>89</v>
      </c>
    </row>
    <row r="39" spans="1:9" x14ac:dyDescent="0.25">
      <c r="A39" t="s">
        <v>17</v>
      </c>
      <c r="B39" t="s">
        <v>212</v>
      </c>
      <c r="C39" t="s">
        <v>325</v>
      </c>
      <c r="D39" t="s">
        <v>70</v>
      </c>
      <c r="E39" t="s">
        <v>101</v>
      </c>
      <c r="F39" t="s">
        <v>290</v>
      </c>
      <c r="G39" t="s">
        <v>65</v>
      </c>
      <c r="H39" t="s">
        <v>84</v>
      </c>
      <c r="I39" t="s">
        <v>118</v>
      </c>
    </row>
    <row r="40" spans="1:9" x14ac:dyDescent="0.25">
      <c r="A40" t="s">
        <v>17</v>
      </c>
      <c r="B40" t="s">
        <v>212</v>
      </c>
      <c r="C40" t="s">
        <v>326</v>
      </c>
      <c r="D40" t="s">
        <v>70</v>
      </c>
      <c r="E40" t="s">
        <v>64</v>
      </c>
      <c r="F40" t="s">
        <v>327</v>
      </c>
      <c r="G40" t="s">
        <v>65</v>
      </c>
      <c r="H40" t="s">
        <v>66</v>
      </c>
      <c r="I40" t="s">
        <v>89</v>
      </c>
    </row>
    <row r="41" spans="1:9" x14ac:dyDescent="0.25">
      <c r="A41" t="s">
        <v>17</v>
      </c>
      <c r="B41" t="s">
        <v>212</v>
      </c>
      <c r="C41" t="s">
        <v>328</v>
      </c>
      <c r="D41" t="s">
        <v>70</v>
      </c>
      <c r="E41" t="s">
        <v>72</v>
      </c>
      <c r="F41" t="s">
        <v>327</v>
      </c>
      <c r="G41" t="s">
        <v>65</v>
      </c>
      <c r="H41" t="s">
        <v>66</v>
      </c>
      <c r="I41" t="s">
        <v>87</v>
      </c>
    </row>
    <row r="42" spans="1:9" x14ac:dyDescent="0.25">
      <c r="A42" t="s">
        <v>17</v>
      </c>
      <c r="B42" t="s">
        <v>212</v>
      </c>
      <c r="C42" t="s">
        <v>329</v>
      </c>
      <c r="D42" t="s">
        <v>70</v>
      </c>
      <c r="E42" t="s">
        <v>64</v>
      </c>
      <c r="F42" t="s">
        <v>295</v>
      </c>
      <c r="G42" t="s">
        <v>65</v>
      </c>
      <c r="H42" t="s">
        <v>61</v>
      </c>
      <c r="I42" t="s">
        <v>83</v>
      </c>
    </row>
    <row r="43" spans="1:9" x14ac:dyDescent="0.25">
      <c r="A43" t="s">
        <v>17</v>
      </c>
      <c r="B43" t="s">
        <v>212</v>
      </c>
      <c r="C43" t="s">
        <v>330</v>
      </c>
      <c r="D43" t="s">
        <v>70</v>
      </c>
      <c r="E43" t="s">
        <v>64</v>
      </c>
      <c r="G43" t="s">
        <v>65</v>
      </c>
      <c r="H43" t="s">
        <v>66</v>
      </c>
      <c r="I43" t="s">
        <v>62</v>
      </c>
    </row>
    <row r="44" spans="1:9" x14ac:dyDescent="0.25">
      <c r="A44" t="s">
        <v>17</v>
      </c>
      <c r="B44" t="s">
        <v>212</v>
      </c>
      <c r="C44" t="s">
        <v>331</v>
      </c>
      <c r="D44" t="s">
        <v>70</v>
      </c>
      <c r="E44" t="s">
        <v>64</v>
      </c>
      <c r="G44" t="s">
        <v>65</v>
      </c>
      <c r="H44" t="s">
        <v>66</v>
      </c>
      <c r="I44" t="s">
        <v>142</v>
      </c>
    </row>
    <row r="45" spans="1:9" x14ac:dyDescent="0.25">
      <c r="A45" t="s">
        <v>17</v>
      </c>
      <c r="B45" t="s">
        <v>212</v>
      </c>
      <c r="C45" t="s">
        <v>325</v>
      </c>
      <c r="D45" t="s">
        <v>70</v>
      </c>
      <c r="E45" t="s">
        <v>101</v>
      </c>
      <c r="F45" t="s">
        <v>292</v>
      </c>
      <c r="G45" t="s">
        <v>65</v>
      </c>
      <c r="H45" t="s">
        <v>84</v>
      </c>
      <c r="I45" t="s">
        <v>183</v>
      </c>
    </row>
    <row r="46" spans="1:9" x14ac:dyDescent="0.25">
      <c r="A46" t="s">
        <v>17</v>
      </c>
      <c r="B46" t="s">
        <v>212</v>
      </c>
      <c r="C46" t="s">
        <v>332</v>
      </c>
      <c r="D46" t="s">
        <v>70</v>
      </c>
      <c r="E46" t="s">
        <v>58</v>
      </c>
      <c r="F46" t="s">
        <v>288</v>
      </c>
      <c r="G46" t="s">
        <v>65</v>
      </c>
      <c r="H46" t="s">
        <v>84</v>
      </c>
      <c r="I46" t="s">
        <v>89</v>
      </c>
    </row>
    <row r="47" spans="1:9" x14ac:dyDescent="0.25">
      <c r="A47" t="s">
        <v>17</v>
      </c>
      <c r="B47" t="s">
        <v>213</v>
      </c>
      <c r="C47" t="s">
        <v>347</v>
      </c>
      <c r="D47" t="s">
        <v>59</v>
      </c>
      <c r="E47" t="s">
        <v>58</v>
      </c>
      <c r="F47" t="s">
        <v>290</v>
      </c>
      <c r="G47" t="s">
        <v>60</v>
      </c>
      <c r="H47" t="s">
        <v>77</v>
      </c>
      <c r="I47" t="s">
        <v>117</v>
      </c>
    </row>
    <row r="48" spans="1:9" x14ac:dyDescent="0.25">
      <c r="A48" t="s">
        <v>17</v>
      </c>
      <c r="B48" t="s">
        <v>213</v>
      </c>
      <c r="C48" t="s">
        <v>347</v>
      </c>
      <c r="D48" t="s">
        <v>70</v>
      </c>
      <c r="E48" t="s">
        <v>64</v>
      </c>
      <c r="F48" t="s">
        <v>318</v>
      </c>
      <c r="G48" t="s">
        <v>65</v>
      </c>
      <c r="H48" t="s">
        <v>61</v>
      </c>
      <c r="I48" t="s">
        <v>89</v>
      </c>
    </row>
    <row r="49" spans="1:9" x14ac:dyDescent="0.25">
      <c r="A49" t="s">
        <v>17</v>
      </c>
      <c r="B49" t="s">
        <v>213</v>
      </c>
      <c r="C49" t="s">
        <v>339</v>
      </c>
      <c r="D49" t="s">
        <v>90</v>
      </c>
      <c r="E49" t="s">
        <v>58</v>
      </c>
      <c r="F49" t="s">
        <v>290</v>
      </c>
      <c r="G49" t="s">
        <v>60</v>
      </c>
      <c r="H49" t="s">
        <v>78</v>
      </c>
      <c r="I49" t="s">
        <v>71</v>
      </c>
    </row>
    <row r="50" spans="1:9" x14ac:dyDescent="0.25">
      <c r="A50" t="s">
        <v>17</v>
      </c>
      <c r="B50" t="s">
        <v>213</v>
      </c>
      <c r="C50" t="s">
        <v>340</v>
      </c>
      <c r="D50" t="s">
        <v>59</v>
      </c>
      <c r="E50" t="s">
        <v>58</v>
      </c>
      <c r="F50" t="s">
        <v>323</v>
      </c>
      <c r="G50" t="s">
        <v>60</v>
      </c>
      <c r="H50" t="s">
        <v>98</v>
      </c>
      <c r="I50" t="s">
        <v>152</v>
      </c>
    </row>
    <row r="51" spans="1:9" x14ac:dyDescent="0.25">
      <c r="A51" t="s">
        <v>17</v>
      </c>
      <c r="B51" t="s">
        <v>213</v>
      </c>
      <c r="C51" t="s">
        <v>341</v>
      </c>
      <c r="D51" t="s">
        <v>59</v>
      </c>
      <c r="E51" t="s">
        <v>58</v>
      </c>
      <c r="F51" t="s">
        <v>327</v>
      </c>
      <c r="G51" t="s">
        <v>60</v>
      </c>
      <c r="H51" t="s">
        <v>78</v>
      </c>
      <c r="I51" t="s">
        <v>89</v>
      </c>
    </row>
    <row r="52" spans="1:9" x14ac:dyDescent="0.25">
      <c r="A52" t="s">
        <v>17</v>
      </c>
      <c r="B52" t="s">
        <v>213</v>
      </c>
      <c r="C52" t="s">
        <v>342</v>
      </c>
      <c r="D52" t="s">
        <v>59</v>
      </c>
      <c r="E52" t="s">
        <v>58</v>
      </c>
      <c r="G52" t="s">
        <v>60</v>
      </c>
      <c r="H52" t="s">
        <v>78</v>
      </c>
      <c r="I52" t="s">
        <v>62</v>
      </c>
    </row>
    <row r="53" spans="1:9" x14ac:dyDescent="0.25">
      <c r="A53" t="s">
        <v>17</v>
      </c>
      <c r="B53" t="s">
        <v>213</v>
      </c>
      <c r="C53" t="s">
        <v>143</v>
      </c>
      <c r="D53" t="s">
        <v>70</v>
      </c>
      <c r="E53" t="s">
        <v>101</v>
      </c>
      <c r="F53" t="s">
        <v>292</v>
      </c>
      <c r="G53" t="s">
        <v>65</v>
      </c>
      <c r="H53" t="s">
        <v>67</v>
      </c>
      <c r="I53" t="s">
        <v>89</v>
      </c>
    </row>
    <row r="54" spans="1:9" x14ac:dyDescent="0.25">
      <c r="A54" t="s">
        <v>17</v>
      </c>
      <c r="B54" t="s">
        <v>213</v>
      </c>
      <c r="C54" t="s">
        <v>343</v>
      </c>
      <c r="D54" t="s">
        <v>90</v>
      </c>
      <c r="E54" t="s">
        <v>58</v>
      </c>
      <c r="F54" t="s">
        <v>295</v>
      </c>
      <c r="G54" t="s">
        <v>60</v>
      </c>
      <c r="H54" t="s">
        <v>78</v>
      </c>
      <c r="I54" t="s">
        <v>344</v>
      </c>
    </row>
    <row r="55" spans="1:9" x14ac:dyDescent="0.25">
      <c r="A55" t="s">
        <v>17</v>
      </c>
      <c r="B55" t="s">
        <v>213</v>
      </c>
      <c r="C55" t="s">
        <v>345</v>
      </c>
      <c r="D55" t="s">
        <v>59</v>
      </c>
      <c r="E55" t="s">
        <v>58</v>
      </c>
      <c r="F55" t="s">
        <v>327</v>
      </c>
      <c r="G55" t="s">
        <v>60</v>
      </c>
      <c r="H55" t="s">
        <v>78</v>
      </c>
      <c r="I55" t="s">
        <v>87</v>
      </c>
    </row>
    <row r="56" spans="1:9" x14ac:dyDescent="0.25">
      <c r="A56" t="s">
        <v>17</v>
      </c>
      <c r="B56" t="s">
        <v>213</v>
      </c>
      <c r="C56" t="s">
        <v>346</v>
      </c>
      <c r="D56" t="s">
        <v>90</v>
      </c>
      <c r="E56" t="s">
        <v>58</v>
      </c>
      <c r="G56" t="s">
        <v>302</v>
      </c>
      <c r="H56" t="s">
        <v>302</v>
      </c>
    </row>
    <row r="57" spans="1:9" x14ac:dyDescent="0.25">
      <c r="A57" t="s">
        <v>15</v>
      </c>
      <c r="B57" t="s">
        <v>214</v>
      </c>
      <c r="C57" t="s">
        <v>199</v>
      </c>
      <c r="D57" t="s">
        <v>90</v>
      </c>
      <c r="E57" t="s">
        <v>58</v>
      </c>
      <c r="F57" t="s">
        <v>290</v>
      </c>
      <c r="G57" t="s">
        <v>60</v>
      </c>
      <c r="H57" t="s">
        <v>61</v>
      </c>
      <c r="I57" t="s">
        <v>89</v>
      </c>
    </row>
    <row r="58" spans="1:9" x14ac:dyDescent="0.25">
      <c r="A58" t="s">
        <v>15</v>
      </c>
      <c r="B58" t="s">
        <v>214</v>
      </c>
      <c r="C58" t="s">
        <v>348</v>
      </c>
      <c r="D58" t="s">
        <v>59</v>
      </c>
      <c r="E58" t="s">
        <v>58</v>
      </c>
      <c r="F58" t="s">
        <v>290</v>
      </c>
      <c r="G58" t="s">
        <v>60</v>
      </c>
      <c r="H58" t="s">
        <v>80</v>
      </c>
      <c r="I58" t="s">
        <v>89</v>
      </c>
    </row>
    <row r="59" spans="1:9" x14ac:dyDescent="0.25">
      <c r="A59" t="s">
        <v>15</v>
      </c>
      <c r="B59" t="s">
        <v>214</v>
      </c>
      <c r="C59" t="s">
        <v>351</v>
      </c>
      <c r="D59" t="s">
        <v>90</v>
      </c>
      <c r="E59" t="s">
        <v>58</v>
      </c>
      <c r="F59" t="s">
        <v>295</v>
      </c>
      <c r="G59" t="s">
        <v>60</v>
      </c>
      <c r="H59" t="s">
        <v>61</v>
      </c>
      <c r="I59" t="s">
        <v>89</v>
      </c>
    </row>
    <row r="60" spans="1:9" x14ac:dyDescent="0.25">
      <c r="A60" t="s">
        <v>15</v>
      </c>
      <c r="B60" t="s">
        <v>214</v>
      </c>
      <c r="C60" t="s">
        <v>352</v>
      </c>
      <c r="D60" t="s">
        <v>90</v>
      </c>
      <c r="E60" t="s">
        <v>58</v>
      </c>
      <c r="F60" t="s">
        <v>290</v>
      </c>
      <c r="G60" t="s">
        <v>60</v>
      </c>
      <c r="H60" t="s">
        <v>61</v>
      </c>
      <c r="I60" t="s">
        <v>154</v>
      </c>
    </row>
    <row r="61" spans="1:9" x14ac:dyDescent="0.25">
      <c r="A61" t="s">
        <v>15</v>
      </c>
      <c r="B61" t="s">
        <v>214</v>
      </c>
      <c r="C61" t="s">
        <v>199</v>
      </c>
      <c r="D61" t="s">
        <v>90</v>
      </c>
      <c r="E61" t="s">
        <v>58</v>
      </c>
      <c r="F61" t="s">
        <v>290</v>
      </c>
      <c r="G61" t="s">
        <v>60</v>
      </c>
      <c r="H61" t="s">
        <v>61</v>
      </c>
      <c r="I61" t="s">
        <v>71</v>
      </c>
    </row>
    <row r="62" spans="1:9" x14ac:dyDescent="0.25">
      <c r="A62" t="s">
        <v>15</v>
      </c>
      <c r="B62" t="s">
        <v>214</v>
      </c>
      <c r="C62" t="s">
        <v>137</v>
      </c>
      <c r="D62" t="s">
        <v>59</v>
      </c>
      <c r="E62" t="s">
        <v>58</v>
      </c>
      <c r="F62" t="s">
        <v>305</v>
      </c>
      <c r="G62" t="s">
        <v>60</v>
      </c>
      <c r="H62" t="s">
        <v>61</v>
      </c>
      <c r="I62" t="s">
        <v>71</v>
      </c>
    </row>
    <row r="63" spans="1:9" x14ac:dyDescent="0.25">
      <c r="A63" t="s">
        <v>15</v>
      </c>
      <c r="B63" t="s">
        <v>214</v>
      </c>
      <c r="C63" t="s">
        <v>349</v>
      </c>
      <c r="D63" t="s">
        <v>90</v>
      </c>
      <c r="E63" t="s">
        <v>58</v>
      </c>
      <c r="F63" t="s">
        <v>295</v>
      </c>
      <c r="G63" t="s">
        <v>60</v>
      </c>
      <c r="H63" t="s">
        <v>61</v>
      </c>
      <c r="I63" t="s">
        <v>71</v>
      </c>
    </row>
    <row r="64" spans="1:9" x14ac:dyDescent="0.25">
      <c r="A64" t="s">
        <v>15</v>
      </c>
      <c r="B64" t="s">
        <v>214</v>
      </c>
      <c r="C64" t="s">
        <v>129</v>
      </c>
      <c r="D64" t="s">
        <v>90</v>
      </c>
      <c r="E64" t="s">
        <v>58</v>
      </c>
      <c r="G64" t="s">
        <v>302</v>
      </c>
      <c r="H64" t="s">
        <v>302</v>
      </c>
    </row>
    <row r="65" spans="1:9" x14ac:dyDescent="0.25">
      <c r="A65" t="s">
        <v>15</v>
      </c>
      <c r="B65" t="s">
        <v>214</v>
      </c>
      <c r="C65" t="s">
        <v>137</v>
      </c>
      <c r="D65" t="s">
        <v>59</v>
      </c>
      <c r="E65" t="s">
        <v>58</v>
      </c>
      <c r="F65" t="s">
        <v>295</v>
      </c>
      <c r="G65" t="s">
        <v>60</v>
      </c>
      <c r="H65" t="s">
        <v>61</v>
      </c>
      <c r="I65" t="s">
        <v>89</v>
      </c>
    </row>
    <row r="66" spans="1:9" x14ac:dyDescent="0.25">
      <c r="A66" t="s">
        <v>15</v>
      </c>
      <c r="B66" t="s">
        <v>214</v>
      </c>
      <c r="C66" t="s">
        <v>350</v>
      </c>
      <c r="D66" t="s">
        <v>59</v>
      </c>
      <c r="E66" t="s">
        <v>58</v>
      </c>
      <c r="F66" t="s">
        <v>295</v>
      </c>
      <c r="G66" t="s">
        <v>60</v>
      </c>
      <c r="H66" t="s">
        <v>61</v>
      </c>
      <c r="I66" t="s">
        <v>164</v>
      </c>
    </row>
    <row r="67" spans="1:9" x14ac:dyDescent="0.25">
      <c r="A67" t="s">
        <v>15</v>
      </c>
      <c r="B67" t="s">
        <v>214</v>
      </c>
      <c r="C67" t="s">
        <v>137</v>
      </c>
      <c r="D67" t="s">
        <v>59</v>
      </c>
      <c r="E67" t="s">
        <v>58</v>
      </c>
      <c r="F67" t="s">
        <v>323</v>
      </c>
      <c r="G67" t="s">
        <v>60</v>
      </c>
      <c r="H67" t="s">
        <v>61</v>
      </c>
      <c r="I67" t="s">
        <v>73</v>
      </c>
    </row>
    <row r="68" spans="1:9" x14ac:dyDescent="0.25">
      <c r="A68" t="s">
        <v>15</v>
      </c>
      <c r="B68" t="s">
        <v>214</v>
      </c>
      <c r="C68" t="s">
        <v>137</v>
      </c>
      <c r="D68" t="s">
        <v>59</v>
      </c>
      <c r="E68" t="s">
        <v>58</v>
      </c>
      <c r="F68" t="s">
        <v>288</v>
      </c>
      <c r="G68" t="s">
        <v>60</v>
      </c>
      <c r="H68" t="s">
        <v>61</v>
      </c>
      <c r="I68" t="s">
        <v>71</v>
      </c>
    </row>
    <row r="69" spans="1:9" x14ac:dyDescent="0.25">
      <c r="A69" t="s">
        <v>30</v>
      </c>
      <c r="B69" t="s">
        <v>215</v>
      </c>
      <c r="C69" t="s">
        <v>697</v>
      </c>
      <c r="D69" t="s">
        <v>90</v>
      </c>
      <c r="E69" t="s">
        <v>58</v>
      </c>
      <c r="G69" t="s">
        <v>147</v>
      </c>
      <c r="H69" t="s">
        <v>98</v>
      </c>
      <c r="I69" t="s">
        <v>89</v>
      </c>
    </row>
    <row r="70" spans="1:9" x14ac:dyDescent="0.25">
      <c r="A70" t="s">
        <v>30</v>
      </c>
      <c r="B70" t="s">
        <v>215</v>
      </c>
      <c r="C70" t="s">
        <v>696</v>
      </c>
      <c r="D70" t="s">
        <v>90</v>
      </c>
      <c r="E70" t="s">
        <v>58</v>
      </c>
      <c r="F70" t="s">
        <v>290</v>
      </c>
      <c r="G70" t="s">
        <v>60</v>
      </c>
      <c r="H70" t="s">
        <v>77</v>
      </c>
      <c r="I70" t="s">
        <v>89</v>
      </c>
    </row>
    <row r="71" spans="1:9" x14ac:dyDescent="0.25">
      <c r="A71" t="s">
        <v>30</v>
      </c>
      <c r="B71" t="s">
        <v>215</v>
      </c>
      <c r="C71" t="s">
        <v>353</v>
      </c>
      <c r="D71" t="s">
        <v>90</v>
      </c>
      <c r="E71" t="s">
        <v>58</v>
      </c>
      <c r="G71" t="s">
        <v>60</v>
      </c>
      <c r="H71" t="s">
        <v>61</v>
      </c>
      <c r="I71" t="s">
        <v>354</v>
      </c>
    </row>
    <row r="72" spans="1:9" x14ac:dyDescent="0.25">
      <c r="A72" t="s">
        <v>30</v>
      </c>
      <c r="B72" t="s">
        <v>215</v>
      </c>
      <c r="C72" t="s">
        <v>355</v>
      </c>
      <c r="D72" t="s">
        <v>90</v>
      </c>
      <c r="E72" t="s">
        <v>64</v>
      </c>
      <c r="G72" t="s">
        <v>302</v>
      </c>
      <c r="H72" t="s">
        <v>302</v>
      </c>
    </row>
    <row r="73" spans="1:9" x14ac:dyDescent="0.25">
      <c r="A73" t="s">
        <v>30</v>
      </c>
      <c r="B73" t="s">
        <v>215</v>
      </c>
      <c r="C73" t="s">
        <v>356</v>
      </c>
      <c r="D73" t="s">
        <v>90</v>
      </c>
      <c r="E73" t="s">
        <v>58</v>
      </c>
      <c r="F73" t="s">
        <v>290</v>
      </c>
      <c r="G73" t="s">
        <v>108</v>
      </c>
      <c r="H73" t="s">
        <v>78</v>
      </c>
      <c r="I73" t="s">
        <v>89</v>
      </c>
    </row>
    <row r="74" spans="1:9" x14ac:dyDescent="0.25">
      <c r="A74" t="s">
        <v>30</v>
      </c>
      <c r="B74" t="s">
        <v>215</v>
      </c>
      <c r="C74" t="s">
        <v>357</v>
      </c>
      <c r="D74" t="s">
        <v>59</v>
      </c>
      <c r="E74" t="s">
        <v>58</v>
      </c>
      <c r="F74" t="s">
        <v>323</v>
      </c>
      <c r="G74" t="s">
        <v>60</v>
      </c>
      <c r="H74" t="s">
        <v>78</v>
      </c>
      <c r="I74" t="s">
        <v>89</v>
      </c>
    </row>
    <row r="75" spans="1:9" x14ac:dyDescent="0.25">
      <c r="A75" t="s">
        <v>30</v>
      </c>
      <c r="B75" t="s">
        <v>215</v>
      </c>
      <c r="C75" t="s">
        <v>358</v>
      </c>
      <c r="D75" t="s">
        <v>59</v>
      </c>
      <c r="E75" t="s">
        <v>58</v>
      </c>
      <c r="F75" t="s">
        <v>292</v>
      </c>
      <c r="G75" t="s">
        <v>60</v>
      </c>
      <c r="H75" t="s">
        <v>61</v>
      </c>
      <c r="I75" t="s">
        <v>111</v>
      </c>
    </row>
    <row r="76" spans="1:9" x14ac:dyDescent="0.25">
      <c r="A76" t="s">
        <v>30</v>
      </c>
      <c r="B76" t="s">
        <v>215</v>
      </c>
      <c r="C76" t="s">
        <v>359</v>
      </c>
      <c r="D76" t="s">
        <v>90</v>
      </c>
      <c r="E76" t="s">
        <v>64</v>
      </c>
      <c r="F76" t="s">
        <v>295</v>
      </c>
      <c r="G76" t="s">
        <v>60</v>
      </c>
      <c r="H76" t="s">
        <v>78</v>
      </c>
      <c r="I76" t="s">
        <v>195</v>
      </c>
    </row>
    <row r="77" spans="1:9" x14ac:dyDescent="0.25">
      <c r="A77" t="s">
        <v>30</v>
      </c>
      <c r="B77" t="s">
        <v>215</v>
      </c>
      <c r="C77" t="s">
        <v>360</v>
      </c>
      <c r="D77" t="s">
        <v>59</v>
      </c>
      <c r="E77" t="s">
        <v>64</v>
      </c>
      <c r="F77" t="s">
        <v>327</v>
      </c>
      <c r="G77" t="s">
        <v>60</v>
      </c>
      <c r="H77" t="s">
        <v>61</v>
      </c>
      <c r="I77" t="s">
        <v>87</v>
      </c>
    </row>
    <row r="78" spans="1:9" x14ac:dyDescent="0.25">
      <c r="A78" t="s">
        <v>30</v>
      </c>
      <c r="B78" t="s">
        <v>215</v>
      </c>
      <c r="C78" t="s">
        <v>361</v>
      </c>
      <c r="D78" t="s">
        <v>90</v>
      </c>
      <c r="E78" t="s">
        <v>58</v>
      </c>
      <c r="F78" t="s">
        <v>290</v>
      </c>
      <c r="G78" t="s">
        <v>110</v>
      </c>
      <c r="H78" t="s">
        <v>95</v>
      </c>
      <c r="I78" t="s">
        <v>138</v>
      </c>
    </row>
    <row r="79" spans="1:9" x14ac:dyDescent="0.25">
      <c r="A79" t="s">
        <v>30</v>
      </c>
      <c r="B79" t="s">
        <v>215</v>
      </c>
      <c r="C79" t="s">
        <v>362</v>
      </c>
      <c r="D79" t="s">
        <v>59</v>
      </c>
      <c r="E79" t="s">
        <v>58</v>
      </c>
      <c r="F79" t="s">
        <v>288</v>
      </c>
      <c r="G79" t="s">
        <v>60</v>
      </c>
      <c r="H79" t="s">
        <v>77</v>
      </c>
      <c r="I79" t="s">
        <v>139</v>
      </c>
    </row>
    <row r="80" spans="1:9" x14ac:dyDescent="0.25">
      <c r="A80" t="s">
        <v>30</v>
      </c>
      <c r="B80" t="s">
        <v>215</v>
      </c>
      <c r="C80" t="s">
        <v>364</v>
      </c>
      <c r="D80" t="s">
        <v>94</v>
      </c>
      <c r="E80" t="s">
        <v>81</v>
      </c>
      <c r="F80" t="s">
        <v>323</v>
      </c>
      <c r="G80" t="s">
        <v>82</v>
      </c>
      <c r="H80" t="s">
        <v>77</v>
      </c>
      <c r="I80" t="s">
        <v>166</v>
      </c>
    </row>
    <row r="81" spans="1:9" x14ac:dyDescent="0.25">
      <c r="A81" t="s">
        <v>30</v>
      </c>
      <c r="B81" t="s">
        <v>215</v>
      </c>
      <c r="C81" t="s">
        <v>363</v>
      </c>
      <c r="D81" t="s">
        <v>59</v>
      </c>
      <c r="E81" t="s">
        <v>58</v>
      </c>
      <c r="G81" t="s">
        <v>60</v>
      </c>
      <c r="H81" t="s">
        <v>77</v>
      </c>
      <c r="I81" t="s">
        <v>89</v>
      </c>
    </row>
    <row r="82" spans="1:9" x14ac:dyDescent="0.25">
      <c r="A82" t="s">
        <v>30</v>
      </c>
      <c r="B82" t="s">
        <v>215</v>
      </c>
      <c r="C82" t="s">
        <v>365</v>
      </c>
      <c r="D82" t="s">
        <v>59</v>
      </c>
      <c r="E82" t="s">
        <v>58</v>
      </c>
      <c r="F82" t="s">
        <v>290</v>
      </c>
      <c r="G82" t="s">
        <v>60</v>
      </c>
      <c r="H82" t="s">
        <v>77</v>
      </c>
      <c r="I82" t="s">
        <v>89</v>
      </c>
    </row>
    <row r="83" spans="1:9" x14ac:dyDescent="0.25">
      <c r="A83" t="s">
        <v>30</v>
      </c>
      <c r="B83" t="s">
        <v>215</v>
      </c>
      <c r="C83" t="s">
        <v>366</v>
      </c>
      <c r="D83" t="s">
        <v>59</v>
      </c>
      <c r="E83" t="s">
        <v>58</v>
      </c>
      <c r="F83" t="s">
        <v>290</v>
      </c>
      <c r="G83" t="s">
        <v>60</v>
      </c>
      <c r="H83" t="s">
        <v>78</v>
      </c>
      <c r="I83" t="s">
        <v>71</v>
      </c>
    </row>
    <row r="84" spans="1:9" x14ac:dyDescent="0.25">
      <c r="A84" t="s">
        <v>30</v>
      </c>
      <c r="B84" t="s">
        <v>215</v>
      </c>
      <c r="C84" t="s">
        <v>91</v>
      </c>
      <c r="D84" t="s">
        <v>59</v>
      </c>
      <c r="E84" t="s">
        <v>58</v>
      </c>
      <c r="F84" t="s">
        <v>288</v>
      </c>
      <c r="G84" t="s">
        <v>60</v>
      </c>
      <c r="H84" t="s">
        <v>77</v>
      </c>
      <c r="I84" t="s">
        <v>116</v>
      </c>
    </row>
    <row r="85" spans="1:9" x14ac:dyDescent="0.25">
      <c r="A85" t="s">
        <v>15</v>
      </c>
      <c r="B85" t="s">
        <v>216</v>
      </c>
      <c r="C85" t="s">
        <v>367</v>
      </c>
      <c r="D85" t="s">
        <v>59</v>
      </c>
      <c r="E85" t="s">
        <v>64</v>
      </c>
      <c r="F85" t="s">
        <v>327</v>
      </c>
      <c r="G85" t="s">
        <v>60</v>
      </c>
      <c r="H85" t="s">
        <v>61</v>
      </c>
      <c r="I85" t="s">
        <v>106</v>
      </c>
    </row>
    <row r="86" spans="1:9" x14ac:dyDescent="0.25">
      <c r="A86" t="s">
        <v>15</v>
      </c>
      <c r="B86" t="s">
        <v>216</v>
      </c>
      <c r="C86" t="s">
        <v>368</v>
      </c>
      <c r="D86" t="s">
        <v>59</v>
      </c>
      <c r="E86" t="s">
        <v>58</v>
      </c>
      <c r="F86" t="s">
        <v>290</v>
      </c>
      <c r="G86" t="s">
        <v>160</v>
      </c>
      <c r="H86" t="s">
        <v>61</v>
      </c>
      <c r="I86" t="s">
        <v>107</v>
      </c>
    </row>
    <row r="87" spans="1:9" x14ac:dyDescent="0.25">
      <c r="A87" t="s">
        <v>15</v>
      </c>
      <c r="B87" t="s">
        <v>216</v>
      </c>
      <c r="C87" t="s">
        <v>144</v>
      </c>
      <c r="D87" t="s">
        <v>59</v>
      </c>
      <c r="E87" t="s">
        <v>58</v>
      </c>
      <c r="F87" t="s">
        <v>327</v>
      </c>
      <c r="G87" t="s">
        <v>108</v>
      </c>
      <c r="H87" t="s">
        <v>78</v>
      </c>
      <c r="I87" t="s">
        <v>164</v>
      </c>
    </row>
    <row r="88" spans="1:9" x14ac:dyDescent="0.25">
      <c r="A88" t="s">
        <v>15</v>
      </c>
      <c r="B88" t="s">
        <v>216</v>
      </c>
      <c r="C88" t="s">
        <v>369</v>
      </c>
      <c r="D88" t="s">
        <v>59</v>
      </c>
      <c r="E88" t="s">
        <v>58</v>
      </c>
      <c r="F88" t="s">
        <v>290</v>
      </c>
      <c r="G88" t="s">
        <v>60</v>
      </c>
      <c r="H88" t="s">
        <v>98</v>
      </c>
      <c r="I88" t="s">
        <v>87</v>
      </c>
    </row>
    <row r="89" spans="1:9" x14ac:dyDescent="0.25">
      <c r="A89" t="s">
        <v>15</v>
      </c>
      <c r="B89" t="s">
        <v>217</v>
      </c>
      <c r="C89" t="s">
        <v>698</v>
      </c>
      <c r="D89" t="s">
        <v>59</v>
      </c>
      <c r="E89" t="s">
        <v>58</v>
      </c>
      <c r="F89" t="s">
        <v>290</v>
      </c>
      <c r="G89" t="s">
        <v>60</v>
      </c>
      <c r="H89" t="s">
        <v>98</v>
      </c>
      <c r="I89" t="s">
        <v>135</v>
      </c>
    </row>
    <row r="90" spans="1:9" x14ac:dyDescent="0.25">
      <c r="A90" t="s">
        <v>15</v>
      </c>
      <c r="B90" t="s">
        <v>217</v>
      </c>
      <c r="C90" t="s">
        <v>200</v>
      </c>
      <c r="D90" t="s">
        <v>59</v>
      </c>
      <c r="E90" t="s">
        <v>58</v>
      </c>
      <c r="F90" t="s">
        <v>323</v>
      </c>
      <c r="G90" t="s">
        <v>60</v>
      </c>
      <c r="H90" t="s">
        <v>61</v>
      </c>
      <c r="I90" t="s">
        <v>107</v>
      </c>
    </row>
    <row r="91" spans="1:9" x14ac:dyDescent="0.25">
      <c r="A91" t="s">
        <v>15</v>
      </c>
      <c r="B91" t="s">
        <v>217</v>
      </c>
      <c r="C91" t="s">
        <v>200</v>
      </c>
      <c r="D91" t="s">
        <v>59</v>
      </c>
      <c r="E91" t="s">
        <v>64</v>
      </c>
      <c r="F91" t="s">
        <v>327</v>
      </c>
      <c r="G91" t="s">
        <v>60</v>
      </c>
      <c r="H91" t="s">
        <v>78</v>
      </c>
      <c r="I91" t="s">
        <v>117</v>
      </c>
    </row>
    <row r="92" spans="1:9" x14ac:dyDescent="0.25">
      <c r="A92" t="s">
        <v>15</v>
      </c>
      <c r="B92" t="s">
        <v>217</v>
      </c>
      <c r="C92" t="s">
        <v>380</v>
      </c>
      <c r="D92" t="s">
        <v>59</v>
      </c>
      <c r="E92" t="s">
        <v>58</v>
      </c>
      <c r="F92" t="s">
        <v>295</v>
      </c>
      <c r="G92" t="s">
        <v>60</v>
      </c>
      <c r="H92" t="s">
        <v>61</v>
      </c>
      <c r="I92" t="s">
        <v>117</v>
      </c>
    </row>
    <row r="93" spans="1:9" x14ac:dyDescent="0.25">
      <c r="A93" t="s">
        <v>15</v>
      </c>
      <c r="B93" t="s">
        <v>217</v>
      </c>
      <c r="C93" t="s">
        <v>370</v>
      </c>
      <c r="D93" t="s">
        <v>90</v>
      </c>
      <c r="E93" t="s">
        <v>58</v>
      </c>
      <c r="F93" t="s">
        <v>290</v>
      </c>
      <c r="G93" t="s">
        <v>60</v>
      </c>
      <c r="H93" t="s">
        <v>66</v>
      </c>
      <c r="I93" t="s">
        <v>71</v>
      </c>
    </row>
    <row r="94" spans="1:9" x14ac:dyDescent="0.25">
      <c r="A94" t="s">
        <v>15</v>
      </c>
      <c r="B94" t="s">
        <v>217</v>
      </c>
      <c r="C94" t="s">
        <v>371</v>
      </c>
      <c r="D94" t="s">
        <v>59</v>
      </c>
      <c r="E94" t="s">
        <v>58</v>
      </c>
      <c r="F94" t="s">
        <v>327</v>
      </c>
      <c r="G94" t="s">
        <v>60</v>
      </c>
      <c r="H94" t="s">
        <v>95</v>
      </c>
      <c r="I94" t="s">
        <v>174</v>
      </c>
    </row>
    <row r="95" spans="1:9" x14ac:dyDescent="0.25">
      <c r="A95" t="s">
        <v>15</v>
      </c>
      <c r="B95" t="s">
        <v>217</v>
      </c>
      <c r="C95" t="s">
        <v>200</v>
      </c>
      <c r="D95" t="s">
        <v>59</v>
      </c>
      <c r="E95" t="s">
        <v>58</v>
      </c>
      <c r="F95" t="s">
        <v>295</v>
      </c>
      <c r="G95" t="s">
        <v>60</v>
      </c>
      <c r="H95" t="s">
        <v>61</v>
      </c>
      <c r="I95" t="s">
        <v>89</v>
      </c>
    </row>
    <row r="96" spans="1:9" x14ac:dyDescent="0.25">
      <c r="A96" t="s">
        <v>15</v>
      </c>
      <c r="B96" t="s">
        <v>217</v>
      </c>
      <c r="C96" t="s">
        <v>171</v>
      </c>
      <c r="D96" t="s">
        <v>59</v>
      </c>
      <c r="E96" t="s">
        <v>58</v>
      </c>
      <c r="F96" t="s">
        <v>292</v>
      </c>
      <c r="G96" t="s">
        <v>60</v>
      </c>
      <c r="H96" t="s">
        <v>61</v>
      </c>
      <c r="I96" t="s">
        <v>73</v>
      </c>
    </row>
    <row r="97" spans="1:9" x14ac:dyDescent="0.25">
      <c r="A97" t="s">
        <v>15</v>
      </c>
      <c r="B97" t="s">
        <v>217</v>
      </c>
      <c r="C97" t="s">
        <v>381</v>
      </c>
      <c r="D97" t="s">
        <v>59</v>
      </c>
      <c r="E97" t="s">
        <v>64</v>
      </c>
      <c r="G97" t="s">
        <v>60</v>
      </c>
      <c r="H97" t="s">
        <v>84</v>
      </c>
      <c r="I97" t="s">
        <v>71</v>
      </c>
    </row>
    <row r="98" spans="1:9" x14ac:dyDescent="0.25">
      <c r="A98" t="s">
        <v>15</v>
      </c>
      <c r="B98" t="s">
        <v>217</v>
      </c>
      <c r="C98" t="s">
        <v>382</v>
      </c>
      <c r="D98" t="s">
        <v>90</v>
      </c>
      <c r="E98" t="s">
        <v>58</v>
      </c>
      <c r="F98" t="s">
        <v>290</v>
      </c>
      <c r="G98" t="s">
        <v>60</v>
      </c>
      <c r="H98" t="s">
        <v>78</v>
      </c>
      <c r="I98" t="s">
        <v>89</v>
      </c>
    </row>
    <row r="99" spans="1:9" x14ac:dyDescent="0.25">
      <c r="A99" t="s">
        <v>15</v>
      </c>
      <c r="B99" t="s">
        <v>217</v>
      </c>
      <c r="C99" t="s">
        <v>144</v>
      </c>
      <c r="D99" t="s">
        <v>59</v>
      </c>
      <c r="E99" t="s">
        <v>58</v>
      </c>
      <c r="F99" t="s">
        <v>295</v>
      </c>
      <c r="G99" t="s">
        <v>160</v>
      </c>
      <c r="H99" t="s">
        <v>95</v>
      </c>
      <c r="I99" t="s">
        <v>89</v>
      </c>
    </row>
    <row r="100" spans="1:9" x14ac:dyDescent="0.25">
      <c r="A100" t="s">
        <v>15</v>
      </c>
      <c r="B100" t="s">
        <v>217</v>
      </c>
      <c r="C100" t="s">
        <v>372</v>
      </c>
      <c r="D100" t="s">
        <v>59</v>
      </c>
      <c r="E100" t="s">
        <v>58</v>
      </c>
      <c r="F100" t="s">
        <v>290</v>
      </c>
      <c r="G100" t="s">
        <v>60</v>
      </c>
      <c r="H100" t="s">
        <v>61</v>
      </c>
      <c r="I100" t="s">
        <v>71</v>
      </c>
    </row>
    <row r="101" spans="1:9" x14ac:dyDescent="0.25">
      <c r="A101" t="s">
        <v>15</v>
      </c>
      <c r="B101" t="s">
        <v>217</v>
      </c>
      <c r="C101" t="s">
        <v>200</v>
      </c>
      <c r="D101" t="s">
        <v>59</v>
      </c>
      <c r="E101" t="s">
        <v>58</v>
      </c>
      <c r="F101" t="s">
        <v>305</v>
      </c>
      <c r="G101" t="s">
        <v>60</v>
      </c>
      <c r="H101" t="s">
        <v>80</v>
      </c>
      <c r="I101" t="s">
        <v>89</v>
      </c>
    </row>
    <row r="102" spans="1:9" x14ac:dyDescent="0.25">
      <c r="A102" t="s">
        <v>15</v>
      </c>
      <c r="B102" t="s">
        <v>217</v>
      </c>
      <c r="C102" t="s">
        <v>373</v>
      </c>
      <c r="D102" t="s">
        <v>59</v>
      </c>
      <c r="E102" t="s">
        <v>58</v>
      </c>
      <c r="F102" t="s">
        <v>290</v>
      </c>
      <c r="G102" t="s">
        <v>60</v>
      </c>
      <c r="H102" t="s">
        <v>95</v>
      </c>
      <c r="I102" t="s">
        <v>89</v>
      </c>
    </row>
    <row r="103" spans="1:9" x14ac:dyDescent="0.25">
      <c r="A103" t="s">
        <v>15</v>
      </c>
      <c r="B103" t="s">
        <v>217</v>
      </c>
      <c r="C103" t="s">
        <v>185</v>
      </c>
      <c r="D103" t="s">
        <v>59</v>
      </c>
      <c r="E103" t="s">
        <v>58</v>
      </c>
      <c r="F103" t="s">
        <v>295</v>
      </c>
      <c r="G103" t="s">
        <v>160</v>
      </c>
      <c r="H103" t="s">
        <v>61</v>
      </c>
      <c r="I103" t="s">
        <v>89</v>
      </c>
    </row>
    <row r="104" spans="1:9" x14ac:dyDescent="0.25">
      <c r="A104" t="s">
        <v>15</v>
      </c>
      <c r="B104" t="s">
        <v>217</v>
      </c>
      <c r="C104" t="s">
        <v>374</v>
      </c>
      <c r="D104" t="s">
        <v>102</v>
      </c>
      <c r="E104" t="s">
        <v>58</v>
      </c>
      <c r="F104" t="s">
        <v>318</v>
      </c>
      <c r="G104" t="s">
        <v>60</v>
      </c>
      <c r="H104" t="s">
        <v>158</v>
      </c>
      <c r="I104" t="s">
        <v>89</v>
      </c>
    </row>
    <row r="105" spans="1:9" x14ac:dyDescent="0.25">
      <c r="A105" t="s">
        <v>15</v>
      </c>
      <c r="B105" t="s">
        <v>217</v>
      </c>
      <c r="C105" t="s">
        <v>375</v>
      </c>
      <c r="D105" t="s">
        <v>59</v>
      </c>
      <c r="E105" t="s">
        <v>58</v>
      </c>
      <c r="F105" t="s">
        <v>327</v>
      </c>
      <c r="G105" t="s">
        <v>60</v>
      </c>
      <c r="H105" t="s">
        <v>78</v>
      </c>
      <c r="I105" t="s">
        <v>69</v>
      </c>
    </row>
    <row r="106" spans="1:9" x14ac:dyDescent="0.25">
      <c r="A106" t="s">
        <v>15</v>
      </c>
      <c r="B106" t="s">
        <v>217</v>
      </c>
      <c r="C106" t="s">
        <v>185</v>
      </c>
      <c r="D106" t="s">
        <v>59</v>
      </c>
      <c r="E106" t="s">
        <v>58</v>
      </c>
      <c r="F106" t="s">
        <v>327</v>
      </c>
      <c r="G106" t="s">
        <v>110</v>
      </c>
      <c r="H106" t="s">
        <v>95</v>
      </c>
      <c r="I106" t="s">
        <v>89</v>
      </c>
    </row>
    <row r="107" spans="1:9" x14ac:dyDescent="0.25">
      <c r="A107" t="s">
        <v>15</v>
      </c>
      <c r="B107" t="s">
        <v>217</v>
      </c>
      <c r="C107" t="s">
        <v>185</v>
      </c>
      <c r="D107" t="s">
        <v>59</v>
      </c>
      <c r="E107" t="s">
        <v>58</v>
      </c>
      <c r="F107" t="s">
        <v>295</v>
      </c>
      <c r="G107" t="s">
        <v>60</v>
      </c>
      <c r="H107" t="s">
        <v>77</v>
      </c>
      <c r="I107" t="s">
        <v>87</v>
      </c>
    </row>
    <row r="108" spans="1:9" x14ac:dyDescent="0.25">
      <c r="A108" t="s">
        <v>15</v>
      </c>
      <c r="B108" t="s">
        <v>217</v>
      </c>
      <c r="C108" t="s">
        <v>376</v>
      </c>
      <c r="D108" t="s">
        <v>59</v>
      </c>
      <c r="E108" t="s">
        <v>58</v>
      </c>
      <c r="F108" t="s">
        <v>295</v>
      </c>
      <c r="G108" t="s">
        <v>60</v>
      </c>
      <c r="H108" t="s">
        <v>61</v>
      </c>
      <c r="I108" t="s">
        <v>89</v>
      </c>
    </row>
    <row r="109" spans="1:9" x14ac:dyDescent="0.25">
      <c r="A109" t="s">
        <v>15</v>
      </c>
      <c r="B109" t="s">
        <v>217</v>
      </c>
      <c r="C109" t="s">
        <v>377</v>
      </c>
      <c r="D109" t="s">
        <v>90</v>
      </c>
      <c r="E109" t="s">
        <v>58</v>
      </c>
      <c r="F109" t="s">
        <v>295</v>
      </c>
      <c r="G109" t="s">
        <v>60</v>
      </c>
      <c r="H109" t="s">
        <v>80</v>
      </c>
      <c r="I109" t="s">
        <v>89</v>
      </c>
    </row>
    <row r="110" spans="1:9" x14ac:dyDescent="0.25">
      <c r="A110" t="s">
        <v>15</v>
      </c>
      <c r="B110" t="s">
        <v>217</v>
      </c>
      <c r="C110" t="s">
        <v>378</v>
      </c>
      <c r="D110" t="s">
        <v>59</v>
      </c>
      <c r="E110" t="s">
        <v>58</v>
      </c>
      <c r="G110" t="s">
        <v>110</v>
      </c>
      <c r="H110" t="s">
        <v>92</v>
      </c>
      <c r="I110" t="s">
        <v>177</v>
      </c>
    </row>
    <row r="111" spans="1:9" x14ac:dyDescent="0.25">
      <c r="A111" t="s">
        <v>15</v>
      </c>
      <c r="B111" t="s">
        <v>217</v>
      </c>
      <c r="C111" t="s">
        <v>379</v>
      </c>
      <c r="D111" t="s">
        <v>70</v>
      </c>
      <c r="E111" t="s">
        <v>64</v>
      </c>
      <c r="F111" t="s">
        <v>305</v>
      </c>
      <c r="G111" t="s">
        <v>65</v>
      </c>
      <c r="H111" t="s">
        <v>95</v>
      </c>
      <c r="I111" t="s">
        <v>69</v>
      </c>
    </row>
    <row r="112" spans="1:9" x14ac:dyDescent="0.25">
      <c r="A112" t="s">
        <v>15</v>
      </c>
      <c r="B112" t="s">
        <v>218</v>
      </c>
      <c r="C112" t="s">
        <v>699</v>
      </c>
      <c r="D112" t="s">
        <v>59</v>
      </c>
      <c r="E112" t="s">
        <v>58</v>
      </c>
      <c r="F112" t="s">
        <v>327</v>
      </c>
      <c r="G112" t="s">
        <v>60</v>
      </c>
      <c r="H112" t="s">
        <v>78</v>
      </c>
      <c r="I112" t="s">
        <v>71</v>
      </c>
    </row>
    <row r="113" spans="1:9" x14ac:dyDescent="0.25">
      <c r="A113" t="s">
        <v>15</v>
      </c>
      <c r="B113" t="s">
        <v>218</v>
      </c>
      <c r="C113" t="s">
        <v>700</v>
      </c>
      <c r="D113" t="s">
        <v>59</v>
      </c>
      <c r="E113" t="s">
        <v>58</v>
      </c>
      <c r="F113" t="s">
        <v>305</v>
      </c>
      <c r="G113" t="s">
        <v>60</v>
      </c>
      <c r="H113" t="s">
        <v>78</v>
      </c>
      <c r="I113" t="s">
        <v>100</v>
      </c>
    </row>
    <row r="114" spans="1:9" x14ac:dyDescent="0.25">
      <c r="A114" t="s">
        <v>15</v>
      </c>
      <c r="B114" t="s">
        <v>218</v>
      </c>
      <c r="C114" t="s">
        <v>144</v>
      </c>
      <c r="D114" t="s">
        <v>59</v>
      </c>
      <c r="E114" t="s">
        <v>64</v>
      </c>
      <c r="F114" t="s">
        <v>290</v>
      </c>
      <c r="G114" t="s">
        <v>60</v>
      </c>
      <c r="H114" t="s">
        <v>78</v>
      </c>
      <c r="I114" t="s">
        <v>138</v>
      </c>
    </row>
    <row r="115" spans="1:9" x14ac:dyDescent="0.25">
      <c r="A115" t="s">
        <v>15</v>
      </c>
      <c r="B115" t="s">
        <v>218</v>
      </c>
      <c r="C115" t="s">
        <v>184</v>
      </c>
      <c r="D115" t="s">
        <v>70</v>
      </c>
      <c r="E115" t="s">
        <v>58</v>
      </c>
      <c r="F115" t="s">
        <v>305</v>
      </c>
      <c r="G115" t="s">
        <v>65</v>
      </c>
      <c r="H115" t="s">
        <v>66</v>
      </c>
      <c r="I115" t="s">
        <v>132</v>
      </c>
    </row>
    <row r="116" spans="1:9" x14ac:dyDescent="0.25">
      <c r="A116" t="s">
        <v>15</v>
      </c>
      <c r="B116" t="s">
        <v>218</v>
      </c>
      <c r="C116" t="s">
        <v>383</v>
      </c>
      <c r="D116" t="s">
        <v>59</v>
      </c>
      <c r="E116" t="s">
        <v>58</v>
      </c>
      <c r="G116" t="s">
        <v>60</v>
      </c>
      <c r="H116" t="s">
        <v>77</v>
      </c>
      <c r="I116" t="s">
        <v>166</v>
      </c>
    </row>
    <row r="117" spans="1:9" x14ac:dyDescent="0.25">
      <c r="A117" t="s">
        <v>15</v>
      </c>
      <c r="B117" t="s">
        <v>218</v>
      </c>
      <c r="C117" t="s">
        <v>389</v>
      </c>
      <c r="D117" t="s">
        <v>70</v>
      </c>
      <c r="E117" t="s">
        <v>72</v>
      </c>
      <c r="F117" t="s">
        <v>288</v>
      </c>
      <c r="G117" t="s">
        <v>65</v>
      </c>
      <c r="H117" t="s">
        <v>67</v>
      </c>
      <c r="I117" t="s">
        <v>119</v>
      </c>
    </row>
    <row r="118" spans="1:9" x14ac:dyDescent="0.25">
      <c r="A118" t="s">
        <v>15</v>
      </c>
      <c r="B118" t="s">
        <v>218</v>
      </c>
      <c r="C118" t="s">
        <v>384</v>
      </c>
      <c r="D118" t="s">
        <v>70</v>
      </c>
      <c r="E118" t="s">
        <v>72</v>
      </c>
      <c r="G118" t="s">
        <v>65</v>
      </c>
      <c r="H118" t="s">
        <v>67</v>
      </c>
      <c r="I118" t="s">
        <v>385</v>
      </c>
    </row>
    <row r="119" spans="1:9" x14ac:dyDescent="0.25">
      <c r="A119" t="s">
        <v>15</v>
      </c>
      <c r="B119" t="s">
        <v>218</v>
      </c>
      <c r="C119" t="s">
        <v>386</v>
      </c>
      <c r="D119" t="s">
        <v>70</v>
      </c>
      <c r="E119" t="s">
        <v>64</v>
      </c>
      <c r="F119" t="s">
        <v>288</v>
      </c>
      <c r="G119" t="s">
        <v>65</v>
      </c>
      <c r="H119" t="s">
        <v>67</v>
      </c>
      <c r="I119" t="s">
        <v>69</v>
      </c>
    </row>
    <row r="120" spans="1:9" x14ac:dyDescent="0.25">
      <c r="A120" t="s">
        <v>15</v>
      </c>
      <c r="B120" t="s">
        <v>218</v>
      </c>
      <c r="C120" t="s">
        <v>387</v>
      </c>
      <c r="D120" t="s">
        <v>59</v>
      </c>
      <c r="E120" t="s">
        <v>58</v>
      </c>
      <c r="F120" t="s">
        <v>323</v>
      </c>
      <c r="G120" t="s">
        <v>60</v>
      </c>
      <c r="H120" t="s">
        <v>61</v>
      </c>
      <c r="I120" t="s">
        <v>116</v>
      </c>
    </row>
    <row r="121" spans="1:9" x14ac:dyDescent="0.25">
      <c r="A121" t="s">
        <v>15</v>
      </c>
      <c r="B121" t="s">
        <v>218</v>
      </c>
      <c r="C121" t="s">
        <v>184</v>
      </c>
      <c r="D121" t="s">
        <v>59</v>
      </c>
      <c r="E121" t="s">
        <v>58</v>
      </c>
      <c r="G121" t="s">
        <v>60</v>
      </c>
      <c r="H121" t="s">
        <v>77</v>
      </c>
      <c r="I121" t="s">
        <v>71</v>
      </c>
    </row>
    <row r="122" spans="1:9" x14ac:dyDescent="0.25">
      <c r="A122" t="s">
        <v>15</v>
      </c>
      <c r="B122" t="s">
        <v>218</v>
      </c>
      <c r="C122" t="s">
        <v>388</v>
      </c>
      <c r="D122" t="s">
        <v>59</v>
      </c>
      <c r="E122" t="s">
        <v>64</v>
      </c>
      <c r="G122" t="s">
        <v>60</v>
      </c>
      <c r="H122" t="s">
        <v>77</v>
      </c>
      <c r="I122" t="s">
        <v>165</v>
      </c>
    </row>
    <row r="123" spans="1:9" x14ac:dyDescent="0.25">
      <c r="A123" t="s">
        <v>15</v>
      </c>
      <c r="B123" t="s">
        <v>219</v>
      </c>
      <c r="C123" t="s">
        <v>701</v>
      </c>
      <c r="D123" t="s">
        <v>90</v>
      </c>
      <c r="E123" t="s">
        <v>58</v>
      </c>
      <c r="G123" t="s">
        <v>60</v>
      </c>
      <c r="H123" t="s">
        <v>80</v>
      </c>
      <c r="I123" t="s">
        <v>181</v>
      </c>
    </row>
    <row r="124" spans="1:9" x14ac:dyDescent="0.25">
      <c r="A124" t="s">
        <v>15</v>
      </c>
      <c r="B124" t="s">
        <v>219</v>
      </c>
      <c r="C124" t="s">
        <v>702</v>
      </c>
      <c r="D124" t="s">
        <v>90</v>
      </c>
      <c r="E124" t="s">
        <v>58</v>
      </c>
      <c r="F124" t="s">
        <v>292</v>
      </c>
      <c r="G124" t="s">
        <v>60</v>
      </c>
      <c r="H124" t="s">
        <v>80</v>
      </c>
      <c r="I124" t="s">
        <v>205</v>
      </c>
    </row>
    <row r="125" spans="1:9" x14ac:dyDescent="0.25">
      <c r="A125" t="s">
        <v>15</v>
      </c>
      <c r="B125" t="s">
        <v>219</v>
      </c>
      <c r="C125" t="s">
        <v>703</v>
      </c>
      <c r="D125" t="s">
        <v>59</v>
      </c>
      <c r="E125" t="s">
        <v>58</v>
      </c>
      <c r="G125" t="s">
        <v>60</v>
      </c>
      <c r="H125" t="s">
        <v>80</v>
      </c>
      <c r="I125" t="s">
        <v>89</v>
      </c>
    </row>
    <row r="126" spans="1:9" x14ac:dyDescent="0.25">
      <c r="A126" t="s">
        <v>15</v>
      </c>
      <c r="B126" t="s">
        <v>219</v>
      </c>
      <c r="C126" t="s">
        <v>704</v>
      </c>
      <c r="D126" t="s">
        <v>59</v>
      </c>
      <c r="E126" t="s">
        <v>58</v>
      </c>
      <c r="F126" t="s">
        <v>327</v>
      </c>
      <c r="G126" t="s">
        <v>60</v>
      </c>
      <c r="H126" t="s">
        <v>75</v>
      </c>
      <c r="I126" t="s">
        <v>87</v>
      </c>
    </row>
    <row r="127" spans="1:9" x14ac:dyDescent="0.25">
      <c r="A127" t="s">
        <v>15</v>
      </c>
      <c r="B127" t="s">
        <v>219</v>
      </c>
      <c r="C127" t="s">
        <v>709</v>
      </c>
      <c r="D127" t="s">
        <v>59</v>
      </c>
      <c r="E127" t="s">
        <v>58</v>
      </c>
      <c r="F127" t="s">
        <v>327</v>
      </c>
      <c r="G127" t="s">
        <v>60</v>
      </c>
      <c r="H127" t="s">
        <v>78</v>
      </c>
      <c r="I127" t="s">
        <v>89</v>
      </c>
    </row>
    <row r="128" spans="1:9" x14ac:dyDescent="0.25">
      <c r="A128" t="s">
        <v>15</v>
      </c>
      <c r="B128" t="s">
        <v>219</v>
      </c>
      <c r="C128" t="s">
        <v>705</v>
      </c>
      <c r="D128" t="s">
        <v>90</v>
      </c>
      <c r="E128" t="s">
        <v>58</v>
      </c>
      <c r="F128" t="s">
        <v>290</v>
      </c>
      <c r="G128" t="s">
        <v>60</v>
      </c>
      <c r="H128" t="s">
        <v>80</v>
      </c>
      <c r="I128" t="s">
        <v>89</v>
      </c>
    </row>
    <row r="129" spans="1:9" x14ac:dyDescent="0.25">
      <c r="A129" t="s">
        <v>15</v>
      </c>
      <c r="B129" t="s">
        <v>219</v>
      </c>
      <c r="C129" t="s">
        <v>706</v>
      </c>
      <c r="D129" t="s">
        <v>59</v>
      </c>
      <c r="E129" t="s">
        <v>58</v>
      </c>
      <c r="F129" t="s">
        <v>305</v>
      </c>
      <c r="G129" t="s">
        <v>60</v>
      </c>
      <c r="H129" t="s">
        <v>78</v>
      </c>
      <c r="I129" t="s">
        <v>116</v>
      </c>
    </row>
    <row r="130" spans="1:9" x14ac:dyDescent="0.25">
      <c r="A130" t="s">
        <v>15</v>
      </c>
      <c r="B130" t="s">
        <v>219</v>
      </c>
      <c r="C130" t="s">
        <v>707</v>
      </c>
      <c r="D130" t="s">
        <v>59</v>
      </c>
      <c r="E130" t="s">
        <v>58</v>
      </c>
      <c r="F130" t="s">
        <v>327</v>
      </c>
      <c r="G130" t="s">
        <v>60</v>
      </c>
      <c r="H130" t="s">
        <v>78</v>
      </c>
      <c r="I130" t="s">
        <v>62</v>
      </c>
    </row>
    <row r="131" spans="1:9" x14ac:dyDescent="0.25">
      <c r="A131" t="s">
        <v>15</v>
      </c>
      <c r="B131" t="s">
        <v>219</v>
      </c>
      <c r="C131" t="s">
        <v>708</v>
      </c>
      <c r="D131" t="s">
        <v>90</v>
      </c>
      <c r="E131" t="s">
        <v>58</v>
      </c>
      <c r="F131" t="s">
        <v>305</v>
      </c>
      <c r="G131" t="s">
        <v>60</v>
      </c>
      <c r="H131" t="s">
        <v>80</v>
      </c>
      <c r="I131" t="s">
        <v>73</v>
      </c>
    </row>
    <row r="132" spans="1:9" x14ac:dyDescent="0.25">
      <c r="A132" t="s">
        <v>15</v>
      </c>
      <c r="B132" t="s">
        <v>219</v>
      </c>
      <c r="C132" t="s">
        <v>390</v>
      </c>
      <c r="D132" t="s">
        <v>90</v>
      </c>
      <c r="E132" t="s">
        <v>58</v>
      </c>
      <c r="F132" t="s">
        <v>295</v>
      </c>
      <c r="G132" t="s">
        <v>60</v>
      </c>
      <c r="H132" t="s">
        <v>80</v>
      </c>
      <c r="I132" t="s">
        <v>132</v>
      </c>
    </row>
    <row r="133" spans="1:9" x14ac:dyDescent="0.25">
      <c r="A133" t="s">
        <v>15</v>
      </c>
      <c r="B133" t="s">
        <v>219</v>
      </c>
      <c r="C133" t="s">
        <v>391</v>
      </c>
      <c r="D133" t="s">
        <v>90</v>
      </c>
      <c r="E133" t="s">
        <v>58</v>
      </c>
      <c r="G133" t="s">
        <v>110</v>
      </c>
      <c r="H133" t="s">
        <v>67</v>
      </c>
      <c r="I133" t="s">
        <v>89</v>
      </c>
    </row>
    <row r="134" spans="1:9" x14ac:dyDescent="0.25">
      <c r="A134" t="s">
        <v>15</v>
      </c>
      <c r="B134" t="s">
        <v>219</v>
      </c>
      <c r="C134" t="s">
        <v>392</v>
      </c>
      <c r="D134" t="s">
        <v>59</v>
      </c>
      <c r="E134" t="s">
        <v>101</v>
      </c>
      <c r="F134" t="s">
        <v>305</v>
      </c>
      <c r="G134" t="s">
        <v>60</v>
      </c>
      <c r="H134" t="s">
        <v>77</v>
      </c>
      <c r="I134" t="s">
        <v>69</v>
      </c>
    </row>
    <row r="135" spans="1:9" x14ac:dyDescent="0.25">
      <c r="A135" t="s">
        <v>15</v>
      </c>
      <c r="B135" t="s">
        <v>219</v>
      </c>
      <c r="C135" t="s">
        <v>207</v>
      </c>
      <c r="D135" t="s">
        <v>90</v>
      </c>
      <c r="E135" t="s">
        <v>58</v>
      </c>
      <c r="G135" t="s">
        <v>60</v>
      </c>
      <c r="H135" t="s">
        <v>80</v>
      </c>
      <c r="I135" t="s">
        <v>107</v>
      </c>
    </row>
    <row r="136" spans="1:9" x14ac:dyDescent="0.25">
      <c r="A136" t="s">
        <v>15</v>
      </c>
      <c r="B136" t="s">
        <v>219</v>
      </c>
      <c r="C136" t="s">
        <v>393</v>
      </c>
      <c r="D136" t="s">
        <v>90</v>
      </c>
      <c r="E136" t="s">
        <v>58</v>
      </c>
      <c r="F136" t="s">
        <v>327</v>
      </c>
      <c r="G136" t="s">
        <v>60</v>
      </c>
      <c r="H136" t="s">
        <v>80</v>
      </c>
      <c r="I136" t="s">
        <v>120</v>
      </c>
    </row>
    <row r="137" spans="1:9" x14ac:dyDescent="0.25">
      <c r="A137" t="s">
        <v>15</v>
      </c>
      <c r="B137" t="s">
        <v>219</v>
      </c>
      <c r="C137" t="s">
        <v>406</v>
      </c>
      <c r="D137" t="s">
        <v>90</v>
      </c>
      <c r="E137" t="s">
        <v>58</v>
      </c>
      <c r="F137" t="s">
        <v>288</v>
      </c>
      <c r="G137" t="s">
        <v>60</v>
      </c>
      <c r="H137" t="s">
        <v>80</v>
      </c>
      <c r="I137" t="s">
        <v>122</v>
      </c>
    </row>
    <row r="138" spans="1:9" x14ac:dyDescent="0.25">
      <c r="A138" t="s">
        <v>15</v>
      </c>
      <c r="B138" t="s">
        <v>219</v>
      </c>
      <c r="C138" t="s">
        <v>394</v>
      </c>
      <c r="D138" t="s">
        <v>59</v>
      </c>
      <c r="E138" t="s">
        <v>58</v>
      </c>
      <c r="F138" t="s">
        <v>327</v>
      </c>
      <c r="G138" t="s">
        <v>60</v>
      </c>
      <c r="H138" t="s">
        <v>80</v>
      </c>
      <c r="I138" t="s">
        <v>69</v>
      </c>
    </row>
    <row r="139" spans="1:9" x14ac:dyDescent="0.25">
      <c r="A139" t="s">
        <v>15</v>
      </c>
      <c r="B139" t="s">
        <v>219</v>
      </c>
      <c r="C139" t="s">
        <v>395</v>
      </c>
      <c r="D139" t="s">
        <v>90</v>
      </c>
      <c r="E139" t="s">
        <v>58</v>
      </c>
      <c r="F139" t="s">
        <v>327</v>
      </c>
      <c r="G139" t="s">
        <v>60</v>
      </c>
      <c r="H139" t="s">
        <v>80</v>
      </c>
      <c r="I139" t="s">
        <v>116</v>
      </c>
    </row>
    <row r="140" spans="1:9" x14ac:dyDescent="0.25">
      <c r="A140" t="s">
        <v>15</v>
      </c>
      <c r="B140" t="s">
        <v>219</v>
      </c>
      <c r="C140" t="s">
        <v>396</v>
      </c>
      <c r="D140" t="s">
        <v>90</v>
      </c>
      <c r="E140" t="s">
        <v>58</v>
      </c>
      <c r="F140" t="s">
        <v>318</v>
      </c>
      <c r="G140" t="s">
        <v>60</v>
      </c>
      <c r="H140" t="s">
        <v>98</v>
      </c>
      <c r="I140" t="s">
        <v>89</v>
      </c>
    </row>
    <row r="141" spans="1:9" x14ac:dyDescent="0.25">
      <c r="A141" t="s">
        <v>15</v>
      </c>
      <c r="B141" t="s">
        <v>219</v>
      </c>
      <c r="C141" t="s">
        <v>397</v>
      </c>
      <c r="D141" t="s">
        <v>59</v>
      </c>
      <c r="E141" t="s">
        <v>58</v>
      </c>
      <c r="F141" t="s">
        <v>292</v>
      </c>
      <c r="G141" t="s">
        <v>60</v>
      </c>
      <c r="H141" t="s">
        <v>78</v>
      </c>
      <c r="I141" t="s">
        <v>89</v>
      </c>
    </row>
    <row r="142" spans="1:9" x14ac:dyDescent="0.25">
      <c r="A142" t="s">
        <v>15</v>
      </c>
      <c r="B142" t="s">
        <v>219</v>
      </c>
      <c r="C142" t="s">
        <v>398</v>
      </c>
      <c r="D142" t="s">
        <v>59</v>
      </c>
      <c r="E142" t="s">
        <v>58</v>
      </c>
      <c r="F142" t="s">
        <v>327</v>
      </c>
      <c r="G142" t="s">
        <v>60</v>
      </c>
      <c r="H142" t="s">
        <v>80</v>
      </c>
      <c r="I142" t="s">
        <v>89</v>
      </c>
    </row>
    <row r="143" spans="1:9" x14ac:dyDescent="0.25">
      <c r="A143" t="s">
        <v>15</v>
      </c>
      <c r="B143" t="s">
        <v>219</v>
      </c>
      <c r="C143" t="s">
        <v>167</v>
      </c>
      <c r="D143" t="s">
        <v>59</v>
      </c>
      <c r="E143" t="s">
        <v>58</v>
      </c>
      <c r="F143" t="s">
        <v>290</v>
      </c>
      <c r="G143" t="s">
        <v>60</v>
      </c>
      <c r="H143" t="s">
        <v>78</v>
      </c>
      <c r="I143" t="s">
        <v>141</v>
      </c>
    </row>
    <row r="144" spans="1:9" x14ac:dyDescent="0.25">
      <c r="A144" t="s">
        <v>15</v>
      </c>
      <c r="B144" t="s">
        <v>219</v>
      </c>
      <c r="C144" t="s">
        <v>399</v>
      </c>
      <c r="D144" t="s">
        <v>59</v>
      </c>
      <c r="E144" t="s">
        <v>64</v>
      </c>
      <c r="G144" t="s">
        <v>302</v>
      </c>
      <c r="H144" t="s">
        <v>302</v>
      </c>
    </row>
    <row r="145" spans="1:9" x14ac:dyDescent="0.25">
      <c r="A145" t="s">
        <v>15</v>
      </c>
      <c r="B145" t="s">
        <v>219</v>
      </c>
      <c r="C145" t="s">
        <v>400</v>
      </c>
      <c r="D145" t="s">
        <v>59</v>
      </c>
      <c r="E145" t="s">
        <v>58</v>
      </c>
      <c r="F145" t="s">
        <v>323</v>
      </c>
      <c r="G145" t="s">
        <v>60</v>
      </c>
      <c r="H145" t="s">
        <v>80</v>
      </c>
      <c r="I145" t="s">
        <v>69</v>
      </c>
    </row>
    <row r="146" spans="1:9" x14ac:dyDescent="0.25">
      <c r="A146" t="s">
        <v>15</v>
      </c>
      <c r="B146" t="s">
        <v>219</v>
      </c>
      <c r="C146" t="s">
        <v>401</v>
      </c>
      <c r="D146" t="s">
        <v>90</v>
      </c>
      <c r="E146" t="s">
        <v>112</v>
      </c>
      <c r="F146" t="s">
        <v>318</v>
      </c>
      <c r="G146" t="s">
        <v>60</v>
      </c>
      <c r="H146" t="s">
        <v>92</v>
      </c>
      <c r="I146" t="s">
        <v>89</v>
      </c>
    </row>
    <row r="147" spans="1:9" x14ac:dyDescent="0.25">
      <c r="A147" t="s">
        <v>15</v>
      </c>
      <c r="B147" t="s">
        <v>219</v>
      </c>
      <c r="C147" t="s">
        <v>115</v>
      </c>
      <c r="D147" t="s">
        <v>59</v>
      </c>
      <c r="E147" t="s">
        <v>109</v>
      </c>
      <c r="F147" t="s">
        <v>327</v>
      </c>
      <c r="G147" t="s">
        <v>60</v>
      </c>
      <c r="H147" t="s">
        <v>80</v>
      </c>
      <c r="I147" t="s">
        <v>62</v>
      </c>
    </row>
    <row r="148" spans="1:9" x14ac:dyDescent="0.25">
      <c r="A148" t="s">
        <v>15</v>
      </c>
      <c r="B148" t="s">
        <v>219</v>
      </c>
      <c r="C148" t="s">
        <v>402</v>
      </c>
      <c r="D148" t="s">
        <v>90</v>
      </c>
      <c r="E148" t="s">
        <v>58</v>
      </c>
      <c r="F148" t="s">
        <v>327</v>
      </c>
      <c r="G148" t="s">
        <v>60</v>
      </c>
      <c r="H148" t="s">
        <v>80</v>
      </c>
      <c r="I148" t="s">
        <v>105</v>
      </c>
    </row>
    <row r="149" spans="1:9" x14ac:dyDescent="0.25">
      <c r="A149" t="s">
        <v>15</v>
      </c>
      <c r="B149" t="s">
        <v>219</v>
      </c>
      <c r="C149" t="s">
        <v>403</v>
      </c>
      <c r="D149" t="s">
        <v>90</v>
      </c>
      <c r="E149" t="s">
        <v>58</v>
      </c>
      <c r="G149" t="s">
        <v>60</v>
      </c>
      <c r="H149" t="s">
        <v>80</v>
      </c>
      <c r="I149" t="s">
        <v>120</v>
      </c>
    </row>
    <row r="150" spans="1:9" x14ac:dyDescent="0.25">
      <c r="A150" t="s">
        <v>15</v>
      </c>
      <c r="B150" t="s">
        <v>219</v>
      </c>
      <c r="C150" t="s">
        <v>407</v>
      </c>
      <c r="D150" t="s">
        <v>90</v>
      </c>
      <c r="E150" t="s">
        <v>404</v>
      </c>
      <c r="F150" t="s">
        <v>288</v>
      </c>
      <c r="G150" t="s">
        <v>60</v>
      </c>
      <c r="H150" t="s">
        <v>78</v>
      </c>
      <c r="I150" t="s">
        <v>69</v>
      </c>
    </row>
    <row r="151" spans="1:9" x14ac:dyDescent="0.25">
      <c r="A151" t="s">
        <v>15</v>
      </c>
      <c r="B151" t="s">
        <v>219</v>
      </c>
      <c r="C151" t="s">
        <v>408</v>
      </c>
      <c r="D151" t="s">
        <v>59</v>
      </c>
      <c r="E151" t="s">
        <v>58</v>
      </c>
      <c r="F151" t="s">
        <v>323</v>
      </c>
      <c r="G151" t="s">
        <v>60</v>
      </c>
      <c r="H151" t="s">
        <v>98</v>
      </c>
      <c r="I151" t="s">
        <v>69</v>
      </c>
    </row>
    <row r="152" spans="1:9" x14ac:dyDescent="0.25">
      <c r="A152" t="s">
        <v>15</v>
      </c>
      <c r="B152" t="s">
        <v>219</v>
      </c>
      <c r="C152" t="s">
        <v>409</v>
      </c>
      <c r="D152" t="s">
        <v>59</v>
      </c>
      <c r="E152" t="s">
        <v>58</v>
      </c>
      <c r="F152" t="s">
        <v>327</v>
      </c>
      <c r="G152" t="s">
        <v>147</v>
      </c>
      <c r="H152" t="s">
        <v>67</v>
      </c>
      <c r="I152" t="s">
        <v>69</v>
      </c>
    </row>
    <row r="153" spans="1:9" x14ac:dyDescent="0.25">
      <c r="A153" t="s">
        <v>15</v>
      </c>
      <c r="B153" t="s">
        <v>219</v>
      </c>
      <c r="C153" t="s">
        <v>182</v>
      </c>
      <c r="D153" t="s">
        <v>70</v>
      </c>
      <c r="E153" t="s">
        <v>72</v>
      </c>
      <c r="G153" t="s">
        <v>65</v>
      </c>
      <c r="H153" t="s">
        <v>61</v>
      </c>
      <c r="I153" t="s">
        <v>73</v>
      </c>
    </row>
    <row r="154" spans="1:9" x14ac:dyDescent="0.25">
      <c r="A154" t="s">
        <v>15</v>
      </c>
      <c r="B154" t="s">
        <v>219</v>
      </c>
      <c r="C154" t="s">
        <v>410</v>
      </c>
      <c r="D154" t="s">
        <v>59</v>
      </c>
      <c r="E154" t="s">
        <v>58</v>
      </c>
      <c r="G154" t="s">
        <v>147</v>
      </c>
      <c r="H154" t="s">
        <v>78</v>
      </c>
      <c r="I154" t="s">
        <v>69</v>
      </c>
    </row>
    <row r="155" spans="1:9" x14ac:dyDescent="0.25">
      <c r="A155" t="s">
        <v>15</v>
      </c>
      <c r="B155" t="s">
        <v>219</v>
      </c>
      <c r="C155" t="s">
        <v>405</v>
      </c>
      <c r="D155" t="s">
        <v>59</v>
      </c>
      <c r="E155" t="s">
        <v>58</v>
      </c>
      <c r="F155" t="s">
        <v>305</v>
      </c>
      <c r="G155" t="s">
        <v>60</v>
      </c>
      <c r="H155" t="s">
        <v>78</v>
      </c>
      <c r="I155" t="s">
        <v>89</v>
      </c>
    </row>
    <row r="156" spans="1:9" x14ac:dyDescent="0.25">
      <c r="A156" t="s">
        <v>15</v>
      </c>
      <c r="B156" t="s">
        <v>219</v>
      </c>
      <c r="C156" t="s">
        <v>411</v>
      </c>
      <c r="D156" t="s">
        <v>90</v>
      </c>
      <c r="E156" t="s">
        <v>58</v>
      </c>
      <c r="G156" t="s">
        <v>60</v>
      </c>
      <c r="H156" t="s">
        <v>78</v>
      </c>
      <c r="I156" t="s">
        <v>69</v>
      </c>
    </row>
    <row r="157" spans="1:9" x14ac:dyDescent="0.25">
      <c r="A157" t="s">
        <v>17</v>
      </c>
      <c r="B157" t="s">
        <v>220</v>
      </c>
      <c r="C157" t="s">
        <v>711</v>
      </c>
      <c r="D157" t="s">
        <v>59</v>
      </c>
      <c r="E157" t="s">
        <v>58</v>
      </c>
      <c r="F157" t="s">
        <v>305</v>
      </c>
      <c r="G157" t="s">
        <v>60</v>
      </c>
      <c r="H157" t="s">
        <v>61</v>
      </c>
      <c r="I157" t="s">
        <v>69</v>
      </c>
    </row>
    <row r="158" spans="1:9" x14ac:dyDescent="0.25">
      <c r="A158" t="s">
        <v>17</v>
      </c>
      <c r="B158" t="s">
        <v>220</v>
      </c>
      <c r="C158" t="s">
        <v>710</v>
      </c>
      <c r="D158" t="s">
        <v>59</v>
      </c>
      <c r="E158" t="s">
        <v>58</v>
      </c>
      <c r="G158" t="s">
        <v>302</v>
      </c>
      <c r="H158" t="s">
        <v>302</v>
      </c>
    </row>
    <row r="159" spans="1:9" x14ac:dyDescent="0.25">
      <c r="A159" t="s">
        <v>17</v>
      </c>
      <c r="B159" t="s">
        <v>220</v>
      </c>
      <c r="C159" t="s">
        <v>413</v>
      </c>
      <c r="D159" t="s">
        <v>59</v>
      </c>
      <c r="E159" t="s">
        <v>58</v>
      </c>
      <c r="F159" t="s">
        <v>288</v>
      </c>
      <c r="G159" t="s">
        <v>60</v>
      </c>
      <c r="H159" t="s">
        <v>61</v>
      </c>
      <c r="I159" t="s">
        <v>71</v>
      </c>
    </row>
    <row r="160" spans="1:9" x14ac:dyDescent="0.25">
      <c r="A160" t="s">
        <v>17</v>
      </c>
      <c r="B160" t="s">
        <v>220</v>
      </c>
      <c r="C160" t="s">
        <v>412</v>
      </c>
      <c r="D160" t="s">
        <v>59</v>
      </c>
      <c r="E160" t="s">
        <v>58</v>
      </c>
      <c r="F160" t="s">
        <v>327</v>
      </c>
      <c r="G160" t="s">
        <v>60</v>
      </c>
      <c r="H160" t="s">
        <v>61</v>
      </c>
      <c r="I160" t="s">
        <v>62</v>
      </c>
    </row>
    <row r="161" spans="1:9" x14ac:dyDescent="0.25">
      <c r="A161" t="s">
        <v>17</v>
      </c>
      <c r="B161" t="s">
        <v>220</v>
      </c>
      <c r="C161" t="s">
        <v>413</v>
      </c>
      <c r="D161" t="s">
        <v>59</v>
      </c>
      <c r="E161" t="s">
        <v>58</v>
      </c>
      <c r="F161" t="s">
        <v>305</v>
      </c>
      <c r="G161" t="s">
        <v>60</v>
      </c>
      <c r="H161" t="s">
        <v>75</v>
      </c>
      <c r="I161" t="s">
        <v>117</v>
      </c>
    </row>
    <row r="162" spans="1:9" x14ac:dyDescent="0.25">
      <c r="A162" t="s">
        <v>17</v>
      </c>
      <c r="B162" t="s">
        <v>220</v>
      </c>
      <c r="C162" t="s">
        <v>414</v>
      </c>
      <c r="D162" t="s">
        <v>102</v>
      </c>
      <c r="E162" t="s">
        <v>64</v>
      </c>
      <c r="F162" t="s">
        <v>290</v>
      </c>
      <c r="G162" t="s">
        <v>110</v>
      </c>
      <c r="H162" t="s">
        <v>158</v>
      </c>
      <c r="I162" t="s">
        <v>89</v>
      </c>
    </row>
    <row r="163" spans="1:9" x14ac:dyDescent="0.25">
      <c r="A163" t="s">
        <v>17</v>
      </c>
      <c r="B163" t="s">
        <v>220</v>
      </c>
      <c r="C163" t="s">
        <v>422</v>
      </c>
      <c r="D163" t="s">
        <v>59</v>
      </c>
      <c r="E163" t="s">
        <v>58</v>
      </c>
      <c r="F163" t="s">
        <v>327</v>
      </c>
      <c r="G163" t="s">
        <v>60</v>
      </c>
      <c r="H163" t="s">
        <v>98</v>
      </c>
      <c r="I163" t="s">
        <v>69</v>
      </c>
    </row>
    <row r="164" spans="1:9" x14ac:dyDescent="0.25">
      <c r="A164" t="s">
        <v>17</v>
      </c>
      <c r="B164" t="s">
        <v>220</v>
      </c>
      <c r="C164" t="s">
        <v>424</v>
      </c>
      <c r="D164" t="s">
        <v>59</v>
      </c>
      <c r="E164" t="s">
        <v>58</v>
      </c>
      <c r="F164" t="s">
        <v>288</v>
      </c>
      <c r="G164" t="s">
        <v>60</v>
      </c>
      <c r="H164" t="s">
        <v>75</v>
      </c>
      <c r="I164" t="s">
        <v>71</v>
      </c>
    </row>
    <row r="165" spans="1:9" x14ac:dyDescent="0.25">
      <c r="A165" t="s">
        <v>17</v>
      </c>
      <c r="B165" t="s">
        <v>220</v>
      </c>
      <c r="C165" t="s">
        <v>415</v>
      </c>
      <c r="D165" t="s">
        <v>59</v>
      </c>
      <c r="E165" t="s">
        <v>58</v>
      </c>
      <c r="F165" t="s">
        <v>288</v>
      </c>
      <c r="G165" t="s">
        <v>60</v>
      </c>
      <c r="H165" t="s">
        <v>61</v>
      </c>
      <c r="I165" t="s">
        <v>89</v>
      </c>
    </row>
    <row r="166" spans="1:9" x14ac:dyDescent="0.25">
      <c r="A166" t="s">
        <v>17</v>
      </c>
      <c r="B166" t="s">
        <v>220</v>
      </c>
      <c r="C166" t="s">
        <v>423</v>
      </c>
      <c r="D166" t="s">
        <v>59</v>
      </c>
      <c r="E166" t="s">
        <v>58</v>
      </c>
      <c r="F166" t="s">
        <v>305</v>
      </c>
      <c r="G166" t="s">
        <v>60</v>
      </c>
      <c r="H166" t="s">
        <v>61</v>
      </c>
      <c r="I166" t="s">
        <v>183</v>
      </c>
    </row>
    <row r="167" spans="1:9" x14ac:dyDescent="0.25">
      <c r="A167" t="s">
        <v>17</v>
      </c>
      <c r="B167" t="s">
        <v>220</v>
      </c>
      <c r="C167" t="s">
        <v>416</v>
      </c>
      <c r="D167" t="s">
        <v>59</v>
      </c>
      <c r="E167" t="s">
        <v>58</v>
      </c>
      <c r="F167" t="s">
        <v>327</v>
      </c>
      <c r="G167" t="s">
        <v>60</v>
      </c>
      <c r="H167" t="s">
        <v>61</v>
      </c>
      <c r="I167" t="s">
        <v>62</v>
      </c>
    </row>
    <row r="168" spans="1:9" x14ac:dyDescent="0.25">
      <c r="A168" t="s">
        <v>17</v>
      </c>
      <c r="B168" t="s">
        <v>220</v>
      </c>
      <c r="C168" t="s">
        <v>417</v>
      </c>
      <c r="D168" t="s">
        <v>59</v>
      </c>
      <c r="E168" t="s">
        <v>58</v>
      </c>
      <c r="G168" t="s">
        <v>60</v>
      </c>
      <c r="H168" t="s">
        <v>77</v>
      </c>
      <c r="I168" t="s">
        <v>69</v>
      </c>
    </row>
    <row r="169" spans="1:9" x14ac:dyDescent="0.25">
      <c r="A169" t="s">
        <v>17</v>
      </c>
      <c r="B169" t="s">
        <v>220</v>
      </c>
      <c r="C169" t="s">
        <v>418</v>
      </c>
      <c r="D169" t="s">
        <v>90</v>
      </c>
      <c r="E169" t="s">
        <v>58</v>
      </c>
      <c r="F169" t="s">
        <v>305</v>
      </c>
      <c r="G169" t="s">
        <v>60</v>
      </c>
      <c r="H169" t="s">
        <v>61</v>
      </c>
      <c r="I169" t="s">
        <v>188</v>
      </c>
    </row>
    <row r="170" spans="1:9" x14ac:dyDescent="0.25">
      <c r="A170" t="s">
        <v>17</v>
      </c>
      <c r="B170" t="s">
        <v>220</v>
      </c>
      <c r="C170" t="s">
        <v>425</v>
      </c>
      <c r="D170" t="s">
        <v>59</v>
      </c>
      <c r="E170" t="s">
        <v>58</v>
      </c>
      <c r="F170" t="s">
        <v>327</v>
      </c>
      <c r="G170" t="s">
        <v>60</v>
      </c>
      <c r="H170" t="s">
        <v>61</v>
      </c>
      <c r="I170" t="s">
        <v>177</v>
      </c>
    </row>
    <row r="171" spans="1:9" x14ac:dyDescent="0.25">
      <c r="A171" t="s">
        <v>17</v>
      </c>
      <c r="B171" t="s">
        <v>220</v>
      </c>
      <c r="C171" t="s">
        <v>419</v>
      </c>
      <c r="D171" t="s">
        <v>59</v>
      </c>
      <c r="E171" t="s">
        <v>58</v>
      </c>
      <c r="F171" t="s">
        <v>305</v>
      </c>
      <c r="G171" t="s">
        <v>60</v>
      </c>
      <c r="H171" t="s">
        <v>75</v>
      </c>
      <c r="I171" t="s">
        <v>146</v>
      </c>
    </row>
    <row r="172" spans="1:9" x14ac:dyDescent="0.25">
      <c r="A172" t="s">
        <v>17</v>
      </c>
      <c r="B172" t="s">
        <v>220</v>
      </c>
      <c r="C172" t="s">
        <v>420</v>
      </c>
      <c r="D172" t="s">
        <v>90</v>
      </c>
      <c r="E172" t="s">
        <v>58</v>
      </c>
      <c r="F172" t="s">
        <v>295</v>
      </c>
      <c r="G172" t="s">
        <v>60</v>
      </c>
      <c r="H172" t="s">
        <v>61</v>
      </c>
      <c r="I172" t="s">
        <v>138</v>
      </c>
    </row>
    <row r="173" spans="1:9" x14ac:dyDescent="0.25">
      <c r="A173" t="s">
        <v>17</v>
      </c>
      <c r="B173" t="s">
        <v>220</v>
      </c>
      <c r="C173" t="s">
        <v>426</v>
      </c>
      <c r="D173" t="s">
        <v>59</v>
      </c>
      <c r="E173" t="s">
        <v>58</v>
      </c>
      <c r="F173" t="s">
        <v>327</v>
      </c>
      <c r="G173" t="s">
        <v>60</v>
      </c>
      <c r="H173" t="s">
        <v>75</v>
      </c>
      <c r="I173" t="s">
        <v>149</v>
      </c>
    </row>
    <row r="174" spans="1:9" x14ac:dyDescent="0.25">
      <c r="A174" t="s">
        <v>17</v>
      </c>
      <c r="B174" t="s">
        <v>220</v>
      </c>
      <c r="C174" t="s">
        <v>427</v>
      </c>
      <c r="D174" t="s">
        <v>59</v>
      </c>
      <c r="E174" t="s">
        <v>58</v>
      </c>
      <c r="G174" t="s">
        <v>60</v>
      </c>
      <c r="H174" t="s">
        <v>78</v>
      </c>
      <c r="I174" t="s">
        <v>127</v>
      </c>
    </row>
    <row r="175" spans="1:9" x14ac:dyDescent="0.25">
      <c r="A175" t="s">
        <v>17</v>
      </c>
      <c r="B175" t="s">
        <v>220</v>
      </c>
      <c r="C175" t="s">
        <v>428</v>
      </c>
      <c r="D175" t="s">
        <v>59</v>
      </c>
      <c r="E175" t="s">
        <v>58</v>
      </c>
      <c r="F175" t="s">
        <v>327</v>
      </c>
      <c r="G175" t="s">
        <v>60</v>
      </c>
      <c r="H175" t="s">
        <v>61</v>
      </c>
      <c r="I175" t="s">
        <v>181</v>
      </c>
    </row>
    <row r="176" spans="1:9" x14ac:dyDescent="0.25">
      <c r="A176" t="s">
        <v>17</v>
      </c>
      <c r="B176" t="s">
        <v>220</v>
      </c>
      <c r="C176" t="s">
        <v>421</v>
      </c>
      <c r="D176" t="s">
        <v>59</v>
      </c>
      <c r="E176" t="s">
        <v>58</v>
      </c>
      <c r="F176" t="s">
        <v>327</v>
      </c>
      <c r="G176" t="s">
        <v>60</v>
      </c>
      <c r="H176" t="s">
        <v>78</v>
      </c>
      <c r="I176" t="s">
        <v>116</v>
      </c>
    </row>
    <row r="177" spans="1:9" x14ac:dyDescent="0.25">
      <c r="A177" t="s">
        <v>17</v>
      </c>
      <c r="B177" t="s">
        <v>220</v>
      </c>
      <c r="C177" t="s">
        <v>429</v>
      </c>
      <c r="D177" t="s">
        <v>59</v>
      </c>
      <c r="E177" t="s">
        <v>58</v>
      </c>
      <c r="F177" t="s">
        <v>290</v>
      </c>
      <c r="G177" t="s">
        <v>60</v>
      </c>
      <c r="H177" t="s">
        <v>61</v>
      </c>
      <c r="I177" t="s">
        <v>71</v>
      </c>
    </row>
    <row r="178" spans="1:9" x14ac:dyDescent="0.25">
      <c r="A178" t="s">
        <v>17</v>
      </c>
      <c r="B178" t="s">
        <v>220</v>
      </c>
      <c r="C178" t="s">
        <v>115</v>
      </c>
      <c r="D178" t="s">
        <v>59</v>
      </c>
      <c r="E178" t="s">
        <v>58</v>
      </c>
      <c r="G178" t="s">
        <v>60</v>
      </c>
      <c r="H178" t="s">
        <v>78</v>
      </c>
      <c r="I178" t="s">
        <v>151</v>
      </c>
    </row>
    <row r="179" spans="1:9" x14ac:dyDescent="0.25">
      <c r="A179" t="s">
        <v>15</v>
      </c>
      <c r="B179" t="s">
        <v>221</v>
      </c>
      <c r="C179" t="s">
        <v>712</v>
      </c>
      <c r="D179" t="s">
        <v>59</v>
      </c>
      <c r="E179" t="s">
        <v>58</v>
      </c>
      <c r="G179" t="s">
        <v>108</v>
      </c>
      <c r="H179" t="s">
        <v>80</v>
      </c>
      <c r="I179" t="s">
        <v>62</v>
      </c>
    </row>
    <row r="180" spans="1:9" x14ac:dyDescent="0.25">
      <c r="A180" t="s">
        <v>15</v>
      </c>
      <c r="B180" t="s">
        <v>221</v>
      </c>
      <c r="C180" t="s">
        <v>715</v>
      </c>
      <c r="D180" t="s">
        <v>70</v>
      </c>
      <c r="E180" t="s">
        <v>64</v>
      </c>
      <c r="G180" t="s">
        <v>65</v>
      </c>
      <c r="H180" t="s">
        <v>84</v>
      </c>
      <c r="I180" t="s">
        <v>89</v>
      </c>
    </row>
    <row r="181" spans="1:9" x14ac:dyDescent="0.25">
      <c r="A181" t="s">
        <v>15</v>
      </c>
      <c r="B181" t="s">
        <v>221</v>
      </c>
      <c r="C181" t="s">
        <v>194</v>
      </c>
      <c r="D181" t="s">
        <v>90</v>
      </c>
      <c r="E181" t="s">
        <v>58</v>
      </c>
      <c r="F181" t="s">
        <v>288</v>
      </c>
      <c r="G181" t="s">
        <v>60</v>
      </c>
      <c r="H181" t="s">
        <v>78</v>
      </c>
      <c r="I181" t="s">
        <v>107</v>
      </c>
    </row>
    <row r="182" spans="1:9" x14ac:dyDescent="0.25">
      <c r="A182" t="s">
        <v>15</v>
      </c>
      <c r="B182" t="s">
        <v>221</v>
      </c>
      <c r="C182" t="s">
        <v>204</v>
      </c>
      <c r="D182" t="s">
        <v>70</v>
      </c>
      <c r="E182" t="s">
        <v>58</v>
      </c>
      <c r="G182" t="s">
        <v>65</v>
      </c>
      <c r="H182" t="s">
        <v>67</v>
      </c>
      <c r="I182" t="s">
        <v>62</v>
      </c>
    </row>
    <row r="183" spans="1:9" x14ac:dyDescent="0.25">
      <c r="A183" t="s">
        <v>15</v>
      </c>
      <c r="B183" t="s">
        <v>221</v>
      </c>
      <c r="C183" t="s">
        <v>713</v>
      </c>
      <c r="D183" t="s">
        <v>59</v>
      </c>
      <c r="E183" t="s">
        <v>58</v>
      </c>
      <c r="F183" t="s">
        <v>327</v>
      </c>
      <c r="G183" t="s">
        <v>147</v>
      </c>
      <c r="H183" t="s">
        <v>80</v>
      </c>
      <c r="I183" t="s">
        <v>73</v>
      </c>
    </row>
    <row r="184" spans="1:9" x14ac:dyDescent="0.25">
      <c r="A184" t="s">
        <v>15</v>
      </c>
      <c r="B184" t="s">
        <v>221</v>
      </c>
      <c r="C184" t="s">
        <v>714</v>
      </c>
      <c r="D184" t="s">
        <v>90</v>
      </c>
      <c r="E184" t="s">
        <v>58</v>
      </c>
      <c r="F184" t="s">
        <v>327</v>
      </c>
      <c r="G184" t="s">
        <v>60</v>
      </c>
      <c r="H184" t="s">
        <v>61</v>
      </c>
      <c r="I184" t="s">
        <v>62</v>
      </c>
    </row>
    <row r="185" spans="1:9" x14ac:dyDescent="0.25">
      <c r="A185" t="s">
        <v>15</v>
      </c>
      <c r="B185" t="s">
        <v>221</v>
      </c>
      <c r="C185" t="s">
        <v>199</v>
      </c>
      <c r="D185" t="s">
        <v>90</v>
      </c>
      <c r="E185" t="s">
        <v>58</v>
      </c>
      <c r="F185" t="s">
        <v>292</v>
      </c>
      <c r="G185" t="s">
        <v>60</v>
      </c>
      <c r="H185" t="s">
        <v>61</v>
      </c>
      <c r="I185" t="s">
        <v>89</v>
      </c>
    </row>
    <row r="186" spans="1:9" x14ac:dyDescent="0.25">
      <c r="A186" t="s">
        <v>15</v>
      </c>
      <c r="B186" t="s">
        <v>221</v>
      </c>
      <c r="C186" t="s">
        <v>351</v>
      </c>
      <c r="D186" t="s">
        <v>90</v>
      </c>
      <c r="E186" t="s">
        <v>58</v>
      </c>
      <c r="F186" t="s">
        <v>318</v>
      </c>
      <c r="G186" t="s">
        <v>60</v>
      </c>
      <c r="H186" t="s">
        <v>61</v>
      </c>
      <c r="I186" t="s">
        <v>89</v>
      </c>
    </row>
    <row r="187" spans="1:9" x14ac:dyDescent="0.25">
      <c r="A187" t="s">
        <v>15</v>
      </c>
      <c r="B187" t="s">
        <v>221</v>
      </c>
      <c r="C187" t="s">
        <v>716</v>
      </c>
      <c r="D187" t="s">
        <v>90</v>
      </c>
      <c r="E187" t="s">
        <v>58</v>
      </c>
      <c r="F187" t="s">
        <v>290</v>
      </c>
      <c r="G187" t="s">
        <v>60</v>
      </c>
      <c r="H187" t="s">
        <v>80</v>
      </c>
      <c r="I187" t="s">
        <v>89</v>
      </c>
    </row>
    <row r="188" spans="1:9" x14ac:dyDescent="0.25">
      <c r="A188" t="s">
        <v>15</v>
      </c>
      <c r="B188" t="s">
        <v>221</v>
      </c>
      <c r="C188" t="s">
        <v>115</v>
      </c>
      <c r="D188" t="s">
        <v>59</v>
      </c>
      <c r="E188" t="s">
        <v>58</v>
      </c>
      <c r="G188" t="s">
        <v>60</v>
      </c>
      <c r="H188" t="s">
        <v>78</v>
      </c>
      <c r="I188" t="s">
        <v>151</v>
      </c>
    </row>
    <row r="189" spans="1:9" x14ac:dyDescent="0.25">
      <c r="A189" t="s">
        <v>15</v>
      </c>
      <c r="B189" t="s">
        <v>221</v>
      </c>
      <c r="C189" t="s">
        <v>430</v>
      </c>
      <c r="D189" t="s">
        <v>59</v>
      </c>
      <c r="E189" t="s">
        <v>58</v>
      </c>
      <c r="F189" t="s">
        <v>323</v>
      </c>
      <c r="G189" t="s">
        <v>60</v>
      </c>
      <c r="H189" t="s">
        <v>78</v>
      </c>
      <c r="I189" t="s">
        <v>89</v>
      </c>
    </row>
    <row r="190" spans="1:9" x14ac:dyDescent="0.25">
      <c r="A190" t="s">
        <v>15</v>
      </c>
      <c r="B190" t="s">
        <v>221</v>
      </c>
      <c r="C190" t="s">
        <v>431</v>
      </c>
      <c r="D190" t="s">
        <v>59</v>
      </c>
      <c r="E190" t="s">
        <v>58</v>
      </c>
      <c r="F190" t="s">
        <v>305</v>
      </c>
      <c r="G190" t="s">
        <v>60</v>
      </c>
      <c r="H190" t="s">
        <v>78</v>
      </c>
      <c r="I190" t="s">
        <v>132</v>
      </c>
    </row>
    <row r="191" spans="1:9" x14ac:dyDescent="0.25">
      <c r="A191" t="s">
        <v>15</v>
      </c>
      <c r="B191" t="s">
        <v>221</v>
      </c>
      <c r="C191" t="s">
        <v>199</v>
      </c>
      <c r="D191" t="s">
        <v>90</v>
      </c>
      <c r="E191" t="s">
        <v>58</v>
      </c>
      <c r="G191" t="s">
        <v>302</v>
      </c>
      <c r="H191" t="s">
        <v>302</v>
      </c>
    </row>
    <row r="192" spans="1:9" x14ac:dyDescent="0.25">
      <c r="A192" t="s">
        <v>15</v>
      </c>
      <c r="B192" t="s">
        <v>221</v>
      </c>
      <c r="C192" t="s">
        <v>432</v>
      </c>
      <c r="D192" t="s">
        <v>59</v>
      </c>
      <c r="E192" t="s">
        <v>64</v>
      </c>
      <c r="F192" t="s">
        <v>321</v>
      </c>
      <c r="G192" t="s">
        <v>134</v>
      </c>
      <c r="H192" t="s">
        <v>95</v>
      </c>
      <c r="I192" t="s">
        <v>62</v>
      </c>
    </row>
    <row r="193" spans="1:9" x14ac:dyDescent="0.25">
      <c r="A193" t="s">
        <v>15</v>
      </c>
      <c r="B193" t="s">
        <v>221</v>
      </c>
      <c r="C193" t="s">
        <v>199</v>
      </c>
      <c r="D193" t="s">
        <v>90</v>
      </c>
      <c r="E193" t="s">
        <v>58</v>
      </c>
      <c r="F193" t="s">
        <v>295</v>
      </c>
      <c r="G193" t="s">
        <v>60</v>
      </c>
      <c r="H193" t="s">
        <v>61</v>
      </c>
      <c r="I193" t="s">
        <v>73</v>
      </c>
    </row>
    <row r="194" spans="1:9" x14ac:dyDescent="0.25">
      <c r="A194" t="s">
        <v>15</v>
      </c>
      <c r="B194" t="s">
        <v>221</v>
      </c>
      <c r="C194" t="s">
        <v>433</v>
      </c>
      <c r="D194" t="s">
        <v>90</v>
      </c>
      <c r="E194" t="s">
        <v>58</v>
      </c>
      <c r="F194" t="s">
        <v>327</v>
      </c>
      <c r="G194" t="s">
        <v>60</v>
      </c>
      <c r="H194" t="s">
        <v>80</v>
      </c>
      <c r="I194" t="s">
        <v>69</v>
      </c>
    </row>
    <row r="195" spans="1:9" x14ac:dyDescent="0.25">
      <c r="A195" t="s">
        <v>15</v>
      </c>
      <c r="B195" t="s">
        <v>221</v>
      </c>
      <c r="C195" t="s">
        <v>434</v>
      </c>
      <c r="D195" t="s">
        <v>94</v>
      </c>
      <c r="E195" t="s">
        <v>81</v>
      </c>
      <c r="F195" t="s">
        <v>435</v>
      </c>
      <c r="G195" t="s">
        <v>82</v>
      </c>
      <c r="H195" t="s">
        <v>84</v>
      </c>
      <c r="I195" t="s">
        <v>62</v>
      </c>
    </row>
    <row r="196" spans="1:9" x14ac:dyDescent="0.25">
      <c r="A196" t="s">
        <v>15</v>
      </c>
      <c r="B196" t="s">
        <v>221</v>
      </c>
      <c r="C196" t="s">
        <v>436</v>
      </c>
      <c r="D196" t="s">
        <v>90</v>
      </c>
      <c r="E196" t="s">
        <v>58</v>
      </c>
      <c r="F196" t="s">
        <v>435</v>
      </c>
      <c r="G196" t="s">
        <v>147</v>
      </c>
      <c r="H196" t="s">
        <v>98</v>
      </c>
      <c r="I196" t="s">
        <v>62</v>
      </c>
    </row>
    <row r="197" spans="1:9" x14ac:dyDescent="0.25">
      <c r="A197" t="s">
        <v>15</v>
      </c>
      <c r="B197" t="s">
        <v>221</v>
      </c>
      <c r="C197" t="s">
        <v>199</v>
      </c>
      <c r="D197" t="s">
        <v>90</v>
      </c>
      <c r="E197" t="s">
        <v>58</v>
      </c>
      <c r="F197" t="s">
        <v>288</v>
      </c>
      <c r="G197" t="s">
        <v>60</v>
      </c>
      <c r="H197" t="s">
        <v>75</v>
      </c>
      <c r="I197" t="s">
        <v>140</v>
      </c>
    </row>
    <row r="198" spans="1:9" x14ac:dyDescent="0.25">
      <c r="A198" t="s">
        <v>15</v>
      </c>
      <c r="B198" t="s">
        <v>221</v>
      </c>
      <c r="C198" t="s">
        <v>437</v>
      </c>
      <c r="D198" t="s">
        <v>90</v>
      </c>
      <c r="E198" t="s">
        <v>58</v>
      </c>
      <c r="G198" t="s">
        <v>302</v>
      </c>
      <c r="H198" t="s">
        <v>302</v>
      </c>
    </row>
    <row r="199" spans="1:9" x14ac:dyDescent="0.25">
      <c r="A199" t="s">
        <v>15</v>
      </c>
      <c r="B199" t="s">
        <v>221</v>
      </c>
      <c r="C199" t="s">
        <v>438</v>
      </c>
      <c r="D199" t="s">
        <v>59</v>
      </c>
      <c r="E199" t="s">
        <v>58</v>
      </c>
      <c r="F199" t="s">
        <v>327</v>
      </c>
      <c r="G199" t="s">
        <v>60</v>
      </c>
      <c r="H199" t="s">
        <v>78</v>
      </c>
      <c r="I199" t="s">
        <v>116</v>
      </c>
    </row>
    <row r="200" spans="1:9" x14ac:dyDescent="0.25">
      <c r="A200" t="s">
        <v>15</v>
      </c>
      <c r="B200" t="s">
        <v>221</v>
      </c>
      <c r="C200" t="s">
        <v>172</v>
      </c>
      <c r="D200" t="s">
        <v>90</v>
      </c>
      <c r="E200" t="s">
        <v>58</v>
      </c>
      <c r="F200" t="s">
        <v>295</v>
      </c>
      <c r="G200" t="s">
        <v>60</v>
      </c>
      <c r="H200" t="s">
        <v>61</v>
      </c>
      <c r="I200" t="s">
        <v>138</v>
      </c>
    </row>
    <row r="201" spans="1:9" x14ac:dyDescent="0.25">
      <c r="A201" t="s">
        <v>15</v>
      </c>
      <c r="B201" t="s">
        <v>221</v>
      </c>
      <c r="C201" t="s">
        <v>163</v>
      </c>
      <c r="D201" t="s">
        <v>90</v>
      </c>
      <c r="E201" t="s">
        <v>58</v>
      </c>
      <c r="F201" t="s">
        <v>292</v>
      </c>
      <c r="G201" t="s">
        <v>60</v>
      </c>
      <c r="H201" t="s">
        <v>78</v>
      </c>
      <c r="I201" t="s">
        <v>89</v>
      </c>
    </row>
    <row r="202" spans="1:9" x14ac:dyDescent="0.25">
      <c r="A202" t="s">
        <v>15</v>
      </c>
      <c r="B202" t="s">
        <v>221</v>
      </c>
      <c r="C202" t="s">
        <v>442</v>
      </c>
      <c r="D202" t="s">
        <v>59</v>
      </c>
      <c r="E202" t="s">
        <v>58</v>
      </c>
      <c r="F202" t="s">
        <v>327</v>
      </c>
      <c r="G202" t="s">
        <v>60</v>
      </c>
      <c r="H202" t="s">
        <v>80</v>
      </c>
      <c r="I202" t="s">
        <v>164</v>
      </c>
    </row>
    <row r="203" spans="1:9" x14ac:dyDescent="0.25">
      <c r="A203" t="s">
        <v>15</v>
      </c>
      <c r="B203" t="s">
        <v>221</v>
      </c>
      <c r="C203" t="s">
        <v>439</v>
      </c>
      <c r="D203" t="s">
        <v>59</v>
      </c>
      <c r="E203" t="s">
        <v>58</v>
      </c>
      <c r="F203" t="s">
        <v>290</v>
      </c>
      <c r="G203" t="s">
        <v>60</v>
      </c>
      <c r="H203" t="s">
        <v>78</v>
      </c>
      <c r="I203" t="s">
        <v>89</v>
      </c>
    </row>
    <row r="204" spans="1:9" x14ac:dyDescent="0.25">
      <c r="A204" t="s">
        <v>15</v>
      </c>
      <c r="B204" t="s">
        <v>221</v>
      </c>
      <c r="C204" t="s">
        <v>440</v>
      </c>
      <c r="D204" t="s">
        <v>90</v>
      </c>
      <c r="E204" t="s">
        <v>58</v>
      </c>
      <c r="G204" t="s">
        <v>60</v>
      </c>
      <c r="H204" t="s">
        <v>80</v>
      </c>
      <c r="I204" t="s">
        <v>89</v>
      </c>
    </row>
    <row r="205" spans="1:9" x14ac:dyDescent="0.25">
      <c r="A205" t="s">
        <v>15</v>
      </c>
      <c r="B205" t="s">
        <v>221</v>
      </c>
      <c r="C205" t="s">
        <v>441</v>
      </c>
      <c r="D205" t="s">
        <v>59</v>
      </c>
      <c r="E205" t="s">
        <v>58</v>
      </c>
      <c r="F205" t="s">
        <v>288</v>
      </c>
      <c r="G205" t="s">
        <v>110</v>
      </c>
      <c r="H205" t="s">
        <v>66</v>
      </c>
      <c r="I205" t="s">
        <v>89</v>
      </c>
    </row>
    <row r="206" spans="1:9" x14ac:dyDescent="0.25">
      <c r="A206" t="s">
        <v>27</v>
      </c>
      <c r="B206" t="s">
        <v>222</v>
      </c>
      <c r="C206" t="s">
        <v>717</v>
      </c>
      <c r="D206" t="s">
        <v>59</v>
      </c>
      <c r="E206" t="s">
        <v>64</v>
      </c>
      <c r="F206" t="s">
        <v>321</v>
      </c>
      <c r="G206" t="s">
        <v>60</v>
      </c>
      <c r="H206" t="s">
        <v>84</v>
      </c>
      <c r="I206" t="s">
        <v>62</v>
      </c>
    </row>
    <row r="207" spans="1:9" x14ac:dyDescent="0.25">
      <c r="A207" t="s">
        <v>27</v>
      </c>
      <c r="B207" t="s">
        <v>222</v>
      </c>
      <c r="C207" t="s">
        <v>721</v>
      </c>
      <c r="D207" t="s">
        <v>70</v>
      </c>
      <c r="E207" t="s">
        <v>72</v>
      </c>
      <c r="F207" t="s">
        <v>290</v>
      </c>
      <c r="G207" t="s">
        <v>65</v>
      </c>
      <c r="H207" t="s">
        <v>84</v>
      </c>
      <c r="I207" t="s">
        <v>156</v>
      </c>
    </row>
    <row r="208" spans="1:9" x14ac:dyDescent="0.25">
      <c r="A208" t="s">
        <v>27</v>
      </c>
      <c r="B208" t="s">
        <v>222</v>
      </c>
      <c r="C208" t="s">
        <v>718</v>
      </c>
      <c r="D208" t="s">
        <v>59</v>
      </c>
      <c r="E208" t="s">
        <v>64</v>
      </c>
      <c r="G208" t="s">
        <v>302</v>
      </c>
      <c r="H208" t="s">
        <v>302</v>
      </c>
    </row>
    <row r="209" spans="1:9" x14ac:dyDescent="0.25">
      <c r="A209" t="s">
        <v>27</v>
      </c>
      <c r="B209" t="s">
        <v>222</v>
      </c>
      <c r="C209" t="s">
        <v>722</v>
      </c>
      <c r="D209" t="s">
        <v>70</v>
      </c>
      <c r="E209" t="s">
        <v>64</v>
      </c>
      <c r="F209" t="s">
        <v>309</v>
      </c>
      <c r="G209" t="s">
        <v>65</v>
      </c>
      <c r="H209" t="s">
        <v>84</v>
      </c>
      <c r="I209" t="s">
        <v>132</v>
      </c>
    </row>
    <row r="210" spans="1:9" x14ac:dyDescent="0.25">
      <c r="A210" t="s">
        <v>27</v>
      </c>
      <c r="B210" t="s">
        <v>222</v>
      </c>
      <c r="C210" t="s">
        <v>198</v>
      </c>
      <c r="D210" t="s">
        <v>59</v>
      </c>
      <c r="E210" t="s">
        <v>64</v>
      </c>
      <c r="F210" t="s">
        <v>318</v>
      </c>
      <c r="G210" t="s">
        <v>110</v>
      </c>
      <c r="H210" t="s">
        <v>95</v>
      </c>
      <c r="I210" t="s">
        <v>89</v>
      </c>
    </row>
    <row r="211" spans="1:9" x14ac:dyDescent="0.25">
      <c r="A211" t="s">
        <v>27</v>
      </c>
      <c r="B211" t="s">
        <v>222</v>
      </c>
      <c r="C211" t="s">
        <v>719</v>
      </c>
      <c r="D211" t="s">
        <v>70</v>
      </c>
      <c r="E211" t="s">
        <v>64</v>
      </c>
      <c r="F211" t="s">
        <v>305</v>
      </c>
      <c r="G211" t="s">
        <v>65</v>
      </c>
      <c r="H211" t="s">
        <v>84</v>
      </c>
      <c r="I211" t="s">
        <v>116</v>
      </c>
    </row>
    <row r="212" spans="1:9" x14ac:dyDescent="0.25">
      <c r="A212" t="s">
        <v>27</v>
      </c>
      <c r="B212" t="s">
        <v>222</v>
      </c>
      <c r="C212" t="s">
        <v>720</v>
      </c>
      <c r="D212" t="s">
        <v>103</v>
      </c>
      <c r="E212" t="s">
        <v>64</v>
      </c>
      <c r="F212" t="s">
        <v>295</v>
      </c>
      <c r="G212" t="s">
        <v>65</v>
      </c>
      <c r="H212" t="s">
        <v>67</v>
      </c>
      <c r="I212" t="s">
        <v>105</v>
      </c>
    </row>
    <row r="213" spans="1:9" x14ac:dyDescent="0.25">
      <c r="A213" t="s">
        <v>27</v>
      </c>
      <c r="B213" t="s">
        <v>222</v>
      </c>
      <c r="C213" t="s">
        <v>448</v>
      </c>
      <c r="D213" t="s">
        <v>94</v>
      </c>
      <c r="E213" t="s">
        <v>81</v>
      </c>
      <c r="F213" t="s">
        <v>318</v>
      </c>
      <c r="G213" t="s">
        <v>82</v>
      </c>
      <c r="H213" t="s">
        <v>84</v>
      </c>
      <c r="I213" t="s">
        <v>71</v>
      </c>
    </row>
    <row r="214" spans="1:9" x14ac:dyDescent="0.25">
      <c r="A214" t="s">
        <v>27</v>
      </c>
      <c r="B214" t="s">
        <v>222</v>
      </c>
      <c r="C214" t="s">
        <v>198</v>
      </c>
      <c r="D214" t="s">
        <v>59</v>
      </c>
      <c r="E214" t="s">
        <v>64</v>
      </c>
      <c r="F214" t="s">
        <v>318</v>
      </c>
      <c r="G214" t="s">
        <v>110</v>
      </c>
      <c r="H214" t="s">
        <v>84</v>
      </c>
      <c r="I214" t="s">
        <v>152</v>
      </c>
    </row>
    <row r="215" spans="1:9" x14ac:dyDescent="0.25">
      <c r="A215" t="s">
        <v>27</v>
      </c>
      <c r="B215" t="s">
        <v>222</v>
      </c>
      <c r="C215" t="s">
        <v>449</v>
      </c>
      <c r="D215" t="s">
        <v>94</v>
      </c>
      <c r="E215" t="s">
        <v>81</v>
      </c>
      <c r="F215" t="s">
        <v>318</v>
      </c>
      <c r="G215" t="s">
        <v>82</v>
      </c>
      <c r="H215" t="s">
        <v>84</v>
      </c>
      <c r="I215" t="s">
        <v>71</v>
      </c>
    </row>
    <row r="216" spans="1:9" x14ac:dyDescent="0.25">
      <c r="A216" t="s">
        <v>27</v>
      </c>
      <c r="B216" t="s">
        <v>222</v>
      </c>
      <c r="C216" t="s">
        <v>443</v>
      </c>
      <c r="D216" t="s">
        <v>59</v>
      </c>
      <c r="E216" t="s">
        <v>58</v>
      </c>
      <c r="F216" t="s">
        <v>318</v>
      </c>
      <c r="G216" t="s">
        <v>60</v>
      </c>
      <c r="H216" t="s">
        <v>84</v>
      </c>
      <c r="I216" t="s">
        <v>62</v>
      </c>
    </row>
    <row r="217" spans="1:9" x14ac:dyDescent="0.25">
      <c r="A217" t="s">
        <v>27</v>
      </c>
      <c r="B217" t="s">
        <v>222</v>
      </c>
      <c r="C217" t="s">
        <v>289</v>
      </c>
      <c r="D217" t="s">
        <v>59</v>
      </c>
      <c r="E217" t="s">
        <v>58</v>
      </c>
      <c r="F217" t="s">
        <v>305</v>
      </c>
      <c r="G217" t="s">
        <v>110</v>
      </c>
      <c r="H217" t="s">
        <v>84</v>
      </c>
      <c r="I217" t="s">
        <v>89</v>
      </c>
    </row>
    <row r="218" spans="1:9" x14ac:dyDescent="0.25">
      <c r="A218" t="s">
        <v>27</v>
      </c>
      <c r="B218" t="s">
        <v>222</v>
      </c>
      <c r="C218" t="s">
        <v>208</v>
      </c>
      <c r="D218" t="s">
        <v>94</v>
      </c>
      <c r="E218" t="s">
        <v>81</v>
      </c>
      <c r="F218" t="s">
        <v>323</v>
      </c>
      <c r="G218" t="s">
        <v>82</v>
      </c>
      <c r="H218" t="s">
        <v>84</v>
      </c>
      <c r="I218" t="s">
        <v>118</v>
      </c>
    </row>
    <row r="219" spans="1:9" x14ac:dyDescent="0.25">
      <c r="A219" t="s">
        <v>27</v>
      </c>
      <c r="B219" t="s">
        <v>222</v>
      </c>
      <c r="C219" t="s">
        <v>444</v>
      </c>
      <c r="D219" t="s">
        <v>70</v>
      </c>
      <c r="E219" t="s">
        <v>72</v>
      </c>
      <c r="F219" t="s">
        <v>292</v>
      </c>
      <c r="G219" t="s">
        <v>65</v>
      </c>
      <c r="H219" t="s">
        <v>84</v>
      </c>
      <c r="I219" t="s">
        <v>123</v>
      </c>
    </row>
    <row r="220" spans="1:9" x14ac:dyDescent="0.25">
      <c r="A220" t="s">
        <v>27</v>
      </c>
      <c r="B220" t="s">
        <v>222</v>
      </c>
      <c r="C220" t="s">
        <v>445</v>
      </c>
      <c r="D220" t="s">
        <v>70</v>
      </c>
      <c r="E220" t="s">
        <v>72</v>
      </c>
      <c r="F220" t="s">
        <v>292</v>
      </c>
      <c r="G220" t="s">
        <v>65</v>
      </c>
      <c r="H220" t="s">
        <v>84</v>
      </c>
      <c r="I220" t="s">
        <v>145</v>
      </c>
    </row>
    <row r="221" spans="1:9" x14ac:dyDescent="0.25">
      <c r="A221" t="s">
        <v>27</v>
      </c>
      <c r="B221" t="s">
        <v>222</v>
      </c>
      <c r="C221" t="s">
        <v>450</v>
      </c>
      <c r="D221" t="s">
        <v>70</v>
      </c>
      <c r="E221" t="s">
        <v>72</v>
      </c>
      <c r="F221" t="s">
        <v>323</v>
      </c>
      <c r="G221" t="s">
        <v>65</v>
      </c>
      <c r="H221" t="s">
        <v>84</v>
      </c>
      <c r="I221" t="s">
        <v>89</v>
      </c>
    </row>
    <row r="222" spans="1:9" x14ac:dyDescent="0.25">
      <c r="A222" t="s">
        <v>27</v>
      </c>
      <c r="B222" t="s">
        <v>222</v>
      </c>
      <c r="C222" t="s">
        <v>446</v>
      </c>
      <c r="D222" t="s">
        <v>59</v>
      </c>
      <c r="E222" t="s">
        <v>64</v>
      </c>
      <c r="F222" t="s">
        <v>292</v>
      </c>
      <c r="G222" t="s">
        <v>110</v>
      </c>
      <c r="H222" t="s">
        <v>84</v>
      </c>
      <c r="I222" t="s">
        <v>166</v>
      </c>
    </row>
    <row r="223" spans="1:9" x14ac:dyDescent="0.25">
      <c r="A223" t="s">
        <v>27</v>
      </c>
      <c r="B223" t="s">
        <v>222</v>
      </c>
      <c r="C223" t="s">
        <v>451</v>
      </c>
      <c r="D223" t="s">
        <v>59</v>
      </c>
      <c r="E223" t="s">
        <v>58</v>
      </c>
      <c r="F223" t="s">
        <v>292</v>
      </c>
      <c r="G223" t="s">
        <v>60</v>
      </c>
      <c r="H223" t="s">
        <v>95</v>
      </c>
      <c r="I223" t="s">
        <v>83</v>
      </c>
    </row>
    <row r="224" spans="1:9" x14ac:dyDescent="0.25">
      <c r="A224" t="s">
        <v>27</v>
      </c>
      <c r="B224" t="s">
        <v>222</v>
      </c>
      <c r="C224" t="s">
        <v>447</v>
      </c>
      <c r="D224" t="s">
        <v>59</v>
      </c>
      <c r="E224" t="s">
        <v>64</v>
      </c>
      <c r="F224" t="s">
        <v>290</v>
      </c>
      <c r="G224" t="s">
        <v>60</v>
      </c>
      <c r="H224" t="s">
        <v>75</v>
      </c>
      <c r="I224" t="s">
        <v>62</v>
      </c>
    </row>
    <row r="225" spans="1:9" x14ac:dyDescent="0.25">
      <c r="A225" t="s">
        <v>27</v>
      </c>
      <c r="B225" t="s">
        <v>222</v>
      </c>
      <c r="C225" t="s">
        <v>452</v>
      </c>
      <c r="D225" t="s">
        <v>70</v>
      </c>
      <c r="E225" t="s">
        <v>64</v>
      </c>
      <c r="F225" t="s">
        <v>327</v>
      </c>
      <c r="G225" t="s">
        <v>65</v>
      </c>
      <c r="H225" t="s">
        <v>84</v>
      </c>
      <c r="I225" t="s">
        <v>62</v>
      </c>
    </row>
    <row r="226" spans="1:9" x14ac:dyDescent="0.25">
      <c r="A226" t="s">
        <v>17</v>
      </c>
      <c r="B226" t="s">
        <v>223</v>
      </c>
      <c r="C226" t="s">
        <v>723</v>
      </c>
      <c r="D226" t="s">
        <v>59</v>
      </c>
      <c r="E226" t="s">
        <v>58</v>
      </c>
      <c r="F226" t="s">
        <v>305</v>
      </c>
      <c r="G226" t="s">
        <v>60</v>
      </c>
      <c r="H226" t="s">
        <v>78</v>
      </c>
      <c r="I226" t="s">
        <v>89</v>
      </c>
    </row>
    <row r="227" spans="1:9" x14ac:dyDescent="0.25">
      <c r="A227" t="s">
        <v>17</v>
      </c>
      <c r="B227" t="s">
        <v>223</v>
      </c>
      <c r="C227" t="s">
        <v>724</v>
      </c>
      <c r="D227" t="s">
        <v>59</v>
      </c>
      <c r="E227" t="s">
        <v>64</v>
      </c>
      <c r="F227" t="s">
        <v>295</v>
      </c>
      <c r="G227" t="s">
        <v>60</v>
      </c>
      <c r="H227" t="s">
        <v>77</v>
      </c>
      <c r="I227" t="s">
        <v>89</v>
      </c>
    </row>
    <row r="228" spans="1:9" x14ac:dyDescent="0.25">
      <c r="A228" t="s">
        <v>17</v>
      </c>
      <c r="B228" t="s">
        <v>223</v>
      </c>
      <c r="C228" t="s">
        <v>453</v>
      </c>
      <c r="D228" t="s">
        <v>90</v>
      </c>
      <c r="E228" t="s">
        <v>58</v>
      </c>
      <c r="F228" t="s">
        <v>305</v>
      </c>
      <c r="G228" t="s">
        <v>60</v>
      </c>
      <c r="H228" t="s">
        <v>92</v>
      </c>
      <c r="I228" t="s">
        <v>71</v>
      </c>
    </row>
    <row r="229" spans="1:9" x14ac:dyDescent="0.25">
      <c r="A229" t="s">
        <v>17</v>
      </c>
      <c r="B229" t="s">
        <v>223</v>
      </c>
      <c r="C229" t="s">
        <v>454</v>
      </c>
      <c r="D229" t="s">
        <v>59</v>
      </c>
      <c r="E229" t="s">
        <v>58</v>
      </c>
      <c r="F229" t="s">
        <v>290</v>
      </c>
      <c r="G229" t="s">
        <v>60</v>
      </c>
      <c r="H229" t="s">
        <v>61</v>
      </c>
      <c r="I229" t="s">
        <v>123</v>
      </c>
    </row>
    <row r="230" spans="1:9" x14ac:dyDescent="0.25">
      <c r="A230" t="s">
        <v>17</v>
      </c>
      <c r="B230" t="s">
        <v>223</v>
      </c>
      <c r="C230" t="s">
        <v>455</v>
      </c>
      <c r="D230" t="s">
        <v>59</v>
      </c>
      <c r="E230" t="s">
        <v>58</v>
      </c>
      <c r="F230" t="s">
        <v>327</v>
      </c>
      <c r="G230" t="s">
        <v>134</v>
      </c>
      <c r="H230" t="s">
        <v>78</v>
      </c>
      <c r="I230" t="s">
        <v>111</v>
      </c>
    </row>
    <row r="231" spans="1:9" x14ac:dyDescent="0.25">
      <c r="A231" t="s">
        <v>17</v>
      </c>
      <c r="B231" t="s">
        <v>223</v>
      </c>
      <c r="C231" t="s">
        <v>461</v>
      </c>
      <c r="D231" t="s">
        <v>59</v>
      </c>
      <c r="E231" t="s">
        <v>58</v>
      </c>
      <c r="F231" t="s">
        <v>327</v>
      </c>
      <c r="G231" t="s">
        <v>60</v>
      </c>
      <c r="H231" t="s">
        <v>66</v>
      </c>
      <c r="I231" t="s">
        <v>155</v>
      </c>
    </row>
    <row r="232" spans="1:9" x14ac:dyDescent="0.25">
      <c r="A232" t="s">
        <v>17</v>
      </c>
      <c r="B232" t="s">
        <v>223</v>
      </c>
      <c r="C232" t="s">
        <v>157</v>
      </c>
      <c r="D232" t="s">
        <v>59</v>
      </c>
      <c r="E232" t="s">
        <v>58</v>
      </c>
      <c r="F232" t="s">
        <v>288</v>
      </c>
      <c r="G232" t="s">
        <v>60</v>
      </c>
      <c r="H232" t="s">
        <v>78</v>
      </c>
      <c r="I232" t="s">
        <v>174</v>
      </c>
    </row>
    <row r="233" spans="1:9" x14ac:dyDescent="0.25">
      <c r="A233" t="s">
        <v>17</v>
      </c>
      <c r="B233" t="s">
        <v>223</v>
      </c>
      <c r="C233" t="s">
        <v>456</v>
      </c>
      <c r="D233" t="s">
        <v>70</v>
      </c>
      <c r="E233" t="s">
        <v>101</v>
      </c>
      <c r="F233" t="s">
        <v>292</v>
      </c>
      <c r="G233" t="s">
        <v>65</v>
      </c>
      <c r="H233" t="s">
        <v>84</v>
      </c>
      <c r="I233" t="s">
        <v>138</v>
      </c>
    </row>
    <row r="234" spans="1:9" x14ac:dyDescent="0.25">
      <c r="A234" t="s">
        <v>17</v>
      </c>
      <c r="B234" t="s">
        <v>223</v>
      </c>
      <c r="C234" t="s">
        <v>457</v>
      </c>
      <c r="D234" t="s">
        <v>59</v>
      </c>
      <c r="E234" t="s">
        <v>58</v>
      </c>
      <c r="F234" t="s">
        <v>305</v>
      </c>
      <c r="G234" t="s">
        <v>60</v>
      </c>
      <c r="H234" t="s">
        <v>80</v>
      </c>
      <c r="I234" t="s">
        <v>177</v>
      </c>
    </row>
    <row r="235" spans="1:9" x14ac:dyDescent="0.25">
      <c r="A235" t="s">
        <v>17</v>
      </c>
      <c r="B235" t="s">
        <v>223</v>
      </c>
      <c r="C235" t="s">
        <v>458</v>
      </c>
      <c r="D235" t="s">
        <v>59</v>
      </c>
      <c r="E235" t="s">
        <v>58</v>
      </c>
      <c r="F235" t="s">
        <v>323</v>
      </c>
      <c r="G235" t="s">
        <v>60</v>
      </c>
      <c r="H235" t="s">
        <v>61</v>
      </c>
      <c r="I235" t="s">
        <v>123</v>
      </c>
    </row>
    <row r="236" spans="1:9" x14ac:dyDescent="0.25">
      <c r="A236" t="s">
        <v>17</v>
      </c>
      <c r="B236" t="s">
        <v>223</v>
      </c>
      <c r="C236" t="s">
        <v>460</v>
      </c>
      <c r="D236" t="s">
        <v>59</v>
      </c>
      <c r="E236" t="s">
        <v>58</v>
      </c>
      <c r="F236" t="s">
        <v>327</v>
      </c>
      <c r="G236" t="s">
        <v>60</v>
      </c>
      <c r="H236" t="s">
        <v>80</v>
      </c>
      <c r="I236" t="s">
        <v>89</v>
      </c>
    </row>
    <row r="237" spans="1:9" x14ac:dyDescent="0.25">
      <c r="A237" t="s">
        <v>17</v>
      </c>
      <c r="B237" t="s">
        <v>223</v>
      </c>
      <c r="C237" t="s">
        <v>459</v>
      </c>
      <c r="D237" t="s">
        <v>59</v>
      </c>
      <c r="E237" t="s">
        <v>58</v>
      </c>
      <c r="G237" t="s">
        <v>60</v>
      </c>
      <c r="H237" t="s">
        <v>77</v>
      </c>
      <c r="I237" t="s">
        <v>73</v>
      </c>
    </row>
    <row r="238" spans="1:9" x14ac:dyDescent="0.25">
      <c r="A238" t="s">
        <v>30</v>
      </c>
      <c r="B238" t="s">
        <v>224</v>
      </c>
      <c r="C238" t="s">
        <v>462</v>
      </c>
      <c r="D238" t="s">
        <v>59</v>
      </c>
      <c r="E238" t="s">
        <v>64</v>
      </c>
      <c r="G238" t="s">
        <v>110</v>
      </c>
      <c r="H238" t="s">
        <v>95</v>
      </c>
      <c r="I238" t="s">
        <v>62</v>
      </c>
    </row>
    <row r="239" spans="1:9" x14ac:dyDescent="0.25">
      <c r="A239" t="s">
        <v>30</v>
      </c>
      <c r="B239" t="s">
        <v>224</v>
      </c>
      <c r="C239" t="s">
        <v>463</v>
      </c>
      <c r="D239" t="s">
        <v>59</v>
      </c>
      <c r="E239" t="s">
        <v>58</v>
      </c>
      <c r="F239" t="s">
        <v>323</v>
      </c>
      <c r="G239" t="s">
        <v>60</v>
      </c>
      <c r="H239" t="s">
        <v>61</v>
      </c>
      <c r="I239" t="s">
        <v>69</v>
      </c>
    </row>
    <row r="240" spans="1:9" x14ac:dyDescent="0.25">
      <c r="A240" t="s">
        <v>30</v>
      </c>
      <c r="B240" t="s">
        <v>224</v>
      </c>
      <c r="C240" t="s">
        <v>464</v>
      </c>
      <c r="D240" t="s">
        <v>59</v>
      </c>
      <c r="E240" t="s">
        <v>58</v>
      </c>
      <c r="F240" t="s">
        <v>305</v>
      </c>
      <c r="G240" t="s">
        <v>60</v>
      </c>
      <c r="H240" t="s">
        <v>61</v>
      </c>
      <c r="I240" t="s">
        <v>89</v>
      </c>
    </row>
    <row r="241" spans="1:9" x14ac:dyDescent="0.25">
      <c r="A241" t="s">
        <v>30</v>
      </c>
      <c r="B241" t="s">
        <v>224</v>
      </c>
      <c r="C241" t="s">
        <v>465</v>
      </c>
      <c r="D241" t="s">
        <v>70</v>
      </c>
      <c r="E241" t="s">
        <v>72</v>
      </c>
      <c r="F241" t="s">
        <v>318</v>
      </c>
      <c r="G241" t="s">
        <v>65</v>
      </c>
      <c r="H241" t="s">
        <v>95</v>
      </c>
      <c r="I241" t="s">
        <v>138</v>
      </c>
    </row>
    <row r="242" spans="1:9" x14ac:dyDescent="0.25">
      <c r="A242" t="s">
        <v>30</v>
      </c>
      <c r="B242" t="s">
        <v>224</v>
      </c>
      <c r="C242" t="s">
        <v>466</v>
      </c>
      <c r="D242" t="s">
        <v>70</v>
      </c>
      <c r="E242" t="s">
        <v>72</v>
      </c>
      <c r="F242" t="s">
        <v>309</v>
      </c>
      <c r="G242" t="s">
        <v>65</v>
      </c>
      <c r="H242" t="s">
        <v>61</v>
      </c>
      <c r="I242" t="s">
        <v>62</v>
      </c>
    </row>
    <row r="243" spans="1:9" x14ac:dyDescent="0.25">
      <c r="A243" t="s">
        <v>30</v>
      </c>
      <c r="B243" t="s">
        <v>224</v>
      </c>
      <c r="C243" t="s">
        <v>467</v>
      </c>
      <c r="D243" t="s">
        <v>59</v>
      </c>
      <c r="E243" t="s">
        <v>58</v>
      </c>
      <c r="F243" t="s">
        <v>327</v>
      </c>
      <c r="G243" t="s">
        <v>60</v>
      </c>
      <c r="H243" t="s">
        <v>61</v>
      </c>
      <c r="I243" t="s">
        <v>71</v>
      </c>
    </row>
    <row r="244" spans="1:9" x14ac:dyDescent="0.25">
      <c r="A244" t="s">
        <v>30</v>
      </c>
      <c r="B244" t="s">
        <v>224</v>
      </c>
      <c r="C244" t="s">
        <v>173</v>
      </c>
      <c r="D244" t="s">
        <v>59</v>
      </c>
      <c r="E244" t="s">
        <v>58</v>
      </c>
      <c r="F244" t="s">
        <v>327</v>
      </c>
      <c r="G244" t="s">
        <v>60</v>
      </c>
      <c r="H244" t="s">
        <v>61</v>
      </c>
      <c r="I244" t="s">
        <v>73</v>
      </c>
    </row>
    <row r="245" spans="1:9" x14ac:dyDescent="0.25">
      <c r="A245" t="s">
        <v>30</v>
      </c>
      <c r="B245" t="s">
        <v>224</v>
      </c>
      <c r="C245" t="s">
        <v>468</v>
      </c>
      <c r="D245" t="s">
        <v>70</v>
      </c>
      <c r="E245" t="s">
        <v>64</v>
      </c>
      <c r="F245" t="s">
        <v>295</v>
      </c>
      <c r="G245" t="s">
        <v>65</v>
      </c>
      <c r="H245" t="s">
        <v>67</v>
      </c>
      <c r="I245" t="s">
        <v>164</v>
      </c>
    </row>
    <row r="246" spans="1:9" x14ac:dyDescent="0.25">
      <c r="A246" t="s">
        <v>30</v>
      </c>
      <c r="B246" t="s">
        <v>224</v>
      </c>
      <c r="C246" t="s">
        <v>469</v>
      </c>
      <c r="D246" t="s">
        <v>59</v>
      </c>
      <c r="E246" t="s">
        <v>58</v>
      </c>
      <c r="F246" t="s">
        <v>305</v>
      </c>
      <c r="G246" t="s">
        <v>60</v>
      </c>
      <c r="H246" t="s">
        <v>61</v>
      </c>
      <c r="I246" t="s">
        <v>141</v>
      </c>
    </row>
    <row r="247" spans="1:9" x14ac:dyDescent="0.25">
      <c r="A247" t="s">
        <v>30</v>
      </c>
      <c r="B247" t="s">
        <v>224</v>
      </c>
      <c r="C247" t="s">
        <v>485</v>
      </c>
      <c r="D247" t="s">
        <v>70</v>
      </c>
      <c r="E247" t="s">
        <v>64</v>
      </c>
      <c r="F247" t="s">
        <v>327</v>
      </c>
      <c r="G247" t="s">
        <v>65</v>
      </c>
      <c r="H247" t="s">
        <v>84</v>
      </c>
      <c r="I247" t="s">
        <v>62</v>
      </c>
    </row>
    <row r="248" spans="1:9" x14ac:dyDescent="0.25">
      <c r="A248" t="s">
        <v>17</v>
      </c>
      <c r="B248" t="s">
        <v>225</v>
      </c>
      <c r="C248" t="s">
        <v>725</v>
      </c>
      <c r="D248" t="s">
        <v>59</v>
      </c>
      <c r="E248" t="s">
        <v>58</v>
      </c>
      <c r="F248" t="s">
        <v>327</v>
      </c>
      <c r="G248" t="s">
        <v>60</v>
      </c>
      <c r="H248" t="s">
        <v>61</v>
      </c>
      <c r="I248" t="s">
        <v>122</v>
      </c>
    </row>
    <row r="249" spans="1:9" x14ac:dyDescent="0.25">
      <c r="A249" t="s">
        <v>17</v>
      </c>
      <c r="B249" t="s">
        <v>225</v>
      </c>
      <c r="C249" t="s">
        <v>175</v>
      </c>
      <c r="D249" t="s">
        <v>59</v>
      </c>
      <c r="E249" t="s">
        <v>58</v>
      </c>
      <c r="F249" t="s">
        <v>327</v>
      </c>
      <c r="G249" t="s">
        <v>60</v>
      </c>
      <c r="H249" t="s">
        <v>61</v>
      </c>
      <c r="I249" t="s">
        <v>62</v>
      </c>
    </row>
    <row r="250" spans="1:9" x14ac:dyDescent="0.25">
      <c r="A250" t="s">
        <v>17</v>
      </c>
      <c r="B250" t="s">
        <v>225</v>
      </c>
      <c r="C250" t="s">
        <v>726</v>
      </c>
      <c r="D250" t="s">
        <v>59</v>
      </c>
      <c r="E250" t="s">
        <v>58</v>
      </c>
      <c r="F250" t="s">
        <v>290</v>
      </c>
      <c r="G250" t="s">
        <v>60</v>
      </c>
      <c r="H250" t="s">
        <v>61</v>
      </c>
      <c r="I250" t="s">
        <v>71</v>
      </c>
    </row>
    <row r="251" spans="1:9" x14ac:dyDescent="0.25">
      <c r="A251" t="s">
        <v>17</v>
      </c>
      <c r="B251" t="s">
        <v>225</v>
      </c>
      <c r="C251" t="s">
        <v>727</v>
      </c>
      <c r="D251" t="s">
        <v>59</v>
      </c>
      <c r="E251" t="s">
        <v>58</v>
      </c>
      <c r="F251" t="s">
        <v>323</v>
      </c>
      <c r="G251" t="s">
        <v>60</v>
      </c>
      <c r="H251" t="s">
        <v>61</v>
      </c>
      <c r="I251" t="s">
        <v>69</v>
      </c>
    </row>
    <row r="252" spans="1:9" x14ac:dyDescent="0.25">
      <c r="A252" t="s">
        <v>17</v>
      </c>
      <c r="B252" t="s">
        <v>225</v>
      </c>
      <c r="C252" t="s">
        <v>114</v>
      </c>
      <c r="D252" t="s">
        <v>59</v>
      </c>
      <c r="E252" t="s">
        <v>58</v>
      </c>
      <c r="F252" t="s">
        <v>323</v>
      </c>
      <c r="G252" t="s">
        <v>60</v>
      </c>
      <c r="H252" t="s">
        <v>61</v>
      </c>
      <c r="I252" t="s">
        <v>127</v>
      </c>
    </row>
    <row r="253" spans="1:9" x14ac:dyDescent="0.25">
      <c r="A253" t="s">
        <v>17</v>
      </c>
      <c r="B253" t="s">
        <v>225</v>
      </c>
      <c r="C253" t="s">
        <v>470</v>
      </c>
      <c r="D253" t="s">
        <v>70</v>
      </c>
      <c r="E253" t="s">
        <v>101</v>
      </c>
      <c r="F253" t="s">
        <v>292</v>
      </c>
      <c r="G253" t="s">
        <v>65</v>
      </c>
      <c r="H253" t="s">
        <v>84</v>
      </c>
      <c r="I253" t="s">
        <v>89</v>
      </c>
    </row>
    <row r="254" spans="1:9" x14ac:dyDescent="0.25">
      <c r="A254" t="s">
        <v>17</v>
      </c>
      <c r="B254" t="s">
        <v>225</v>
      </c>
      <c r="C254" t="s">
        <v>471</v>
      </c>
      <c r="D254" t="s">
        <v>59</v>
      </c>
      <c r="E254" t="s">
        <v>58</v>
      </c>
      <c r="F254" t="s">
        <v>292</v>
      </c>
      <c r="G254" t="s">
        <v>60</v>
      </c>
      <c r="H254" t="s">
        <v>61</v>
      </c>
      <c r="I254" t="s">
        <v>151</v>
      </c>
    </row>
    <row r="255" spans="1:9" x14ac:dyDescent="0.25">
      <c r="A255" t="s">
        <v>17</v>
      </c>
      <c r="B255" t="s">
        <v>225</v>
      </c>
      <c r="C255" t="s">
        <v>472</v>
      </c>
      <c r="D255" t="s">
        <v>59</v>
      </c>
      <c r="E255" t="s">
        <v>58</v>
      </c>
      <c r="F255" t="s">
        <v>288</v>
      </c>
      <c r="G255" t="s">
        <v>60</v>
      </c>
      <c r="H255" t="s">
        <v>61</v>
      </c>
      <c r="I255" t="s">
        <v>183</v>
      </c>
    </row>
    <row r="256" spans="1:9" x14ac:dyDescent="0.25">
      <c r="A256" t="s">
        <v>17</v>
      </c>
      <c r="B256" t="s">
        <v>225</v>
      </c>
      <c r="C256" t="s">
        <v>473</v>
      </c>
      <c r="D256" t="s">
        <v>59</v>
      </c>
      <c r="E256" t="s">
        <v>58</v>
      </c>
      <c r="F256" t="s">
        <v>288</v>
      </c>
      <c r="G256" t="s">
        <v>60</v>
      </c>
      <c r="H256" t="s">
        <v>78</v>
      </c>
      <c r="I256" t="s">
        <v>165</v>
      </c>
    </row>
    <row r="257" spans="1:9" x14ac:dyDescent="0.25">
      <c r="A257" t="s">
        <v>17</v>
      </c>
      <c r="B257" t="s">
        <v>225</v>
      </c>
      <c r="C257" t="s">
        <v>474</v>
      </c>
      <c r="D257" t="s">
        <v>59</v>
      </c>
      <c r="E257" t="s">
        <v>58</v>
      </c>
      <c r="F257" t="s">
        <v>295</v>
      </c>
      <c r="G257" t="s">
        <v>60</v>
      </c>
      <c r="H257" t="s">
        <v>75</v>
      </c>
      <c r="I257" t="s">
        <v>475</v>
      </c>
    </row>
    <row r="258" spans="1:9" x14ac:dyDescent="0.25">
      <c r="A258" t="s">
        <v>17</v>
      </c>
      <c r="B258" t="s">
        <v>225</v>
      </c>
      <c r="C258" t="s">
        <v>476</v>
      </c>
      <c r="D258" t="s">
        <v>94</v>
      </c>
      <c r="E258" t="s">
        <v>81</v>
      </c>
      <c r="F258" t="s">
        <v>288</v>
      </c>
      <c r="G258" t="s">
        <v>82</v>
      </c>
      <c r="H258" t="s">
        <v>75</v>
      </c>
      <c r="I258" t="s">
        <v>89</v>
      </c>
    </row>
    <row r="259" spans="1:9" x14ac:dyDescent="0.25">
      <c r="A259" t="s">
        <v>17</v>
      </c>
      <c r="B259" t="s">
        <v>225</v>
      </c>
      <c r="C259" t="s">
        <v>477</v>
      </c>
      <c r="D259" t="s">
        <v>90</v>
      </c>
      <c r="E259" t="s">
        <v>58</v>
      </c>
      <c r="F259" t="s">
        <v>290</v>
      </c>
      <c r="G259" t="s">
        <v>60</v>
      </c>
      <c r="H259" t="s">
        <v>75</v>
      </c>
      <c r="I259" t="s">
        <v>150</v>
      </c>
    </row>
    <row r="260" spans="1:9" x14ac:dyDescent="0.25">
      <c r="A260" t="s">
        <v>17</v>
      </c>
      <c r="B260" t="s">
        <v>225</v>
      </c>
      <c r="C260" t="s">
        <v>478</v>
      </c>
      <c r="D260" t="s">
        <v>59</v>
      </c>
      <c r="E260" t="s">
        <v>64</v>
      </c>
      <c r="F260" t="s">
        <v>305</v>
      </c>
      <c r="G260" t="s">
        <v>60</v>
      </c>
      <c r="H260" t="s">
        <v>61</v>
      </c>
      <c r="I260" t="s">
        <v>152</v>
      </c>
    </row>
    <row r="261" spans="1:9" x14ac:dyDescent="0.25">
      <c r="A261" t="s">
        <v>17</v>
      </c>
      <c r="B261" t="s">
        <v>225</v>
      </c>
      <c r="C261" t="s">
        <v>479</v>
      </c>
      <c r="D261" t="s">
        <v>59</v>
      </c>
      <c r="E261" t="s">
        <v>109</v>
      </c>
      <c r="F261" t="s">
        <v>292</v>
      </c>
      <c r="G261" t="s">
        <v>147</v>
      </c>
      <c r="H261" t="s">
        <v>61</v>
      </c>
      <c r="I261" t="s">
        <v>480</v>
      </c>
    </row>
    <row r="262" spans="1:9" x14ac:dyDescent="0.25">
      <c r="A262" t="s">
        <v>17</v>
      </c>
      <c r="B262" t="s">
        <v>225</v>
      </c>
      <c r="C262" t="s">
        <v>481</v>
      </c>
      <c r="D262" t="s">
        <v>59</v>
      </c>
      <c r="E262" t="s">
        <v>58</v>
      </c>
      <c r="F262" t="s">
        <v>305</v>
      </c>
      <c r="G262" t="s">
        <v>60</v>
      </c>
      <c r="H262" t="s">
        <v>61</v>
      </c>
      <c r="I262" t="s">
        <v>166</v>
      </c>
    </row>
    <row r="263" spans="1:9" x14ac:dyDescent="0.25">
      <c r="A263" t="s">
        <v>17</v>
      </c>
      <c r="B263" t="s">
        <v>225</v>
      </c>
      <c r="C263" t="s">
        <v>482</v>
      </c>
      <c r="D263" t="s">
        <v>90</v>
      </c>
      <c r="E263" t="s">
        <v>404</v>
      </c>
      <c r="F263" t="s">
        <v>309</v>
      </c>
      <c r="G263" t="s">
        <v>60</v>
      </c>
      <c r="H263" t="s">
        <v>78</v>
      </c>
      <c r="I263" t="s">
        <v>117</v>
      </c>
    </row>
    <row r="264" spans="1:9" x14ac:dyDescent="0.25">
      <c r="A264" t="s">
        <v>17</v>
      </c>
      <c r="B264" t="s">
        <v>225</v>
      </c>
      <c r="C264" t="s">
        <v>483</v>
      </c>
      <c r="D264" t="s">
        <v>59</v>
      </c>
      <c r="E264" t="s">
        <v>58</v>
      </c>
      <c r="F264" t="s">
        <v>305</v>
      </c>
      <c r="G264" t="s">
        <v>60</v>
      </c>
      <c r="H264" t="s">
        <v>61</v>
      </c>
      <c r="I264" t="s">
        <v>169</v>
      </c>
    </row>
    <row r="265" spans="1:9" x14ac:dyDescent="0.25">
      <c r="A265" t="s">
        <v>17</v>
      </c>
      <c r="B265" t="s">
        <v>225</v>
      </c>
      <c r="C265" t="s">
        <v>484</v>
      </c>
      <c r="D265" t="s">
        <v>59</v>
      </c>
      <c r="E265" t="s">
        <v>58</v>
      </c>
      <c r="F265" t="s">
        <v>323</v>
      </c>
      <c r="G265" t="s">
        <v>60</v>
      </c>
      <c r="H265" t="s">
        <v>61</v>
      </c>
      <c r="I265" t="s">
        <v>187</v>
      </c>
    </row>
    <row r="266" spans="1:9" x14ac:dyDescent="0.25">
      <c r="A266" t="s">
        <v>17</v>
      </c>
      <c r="B266" t="s">
        <v>226</v>
      </c>
      <c r="C266" t="s">
        <v>486</v>
      </c>
      <c r="D266" t="s">
        <v>90</v>
      </c>
      <c r="E266" t="s">
        <v>64</v>
      </c>
      <c r="F266" t="s">
        <v>290</v>
      </c>
      <c r="G266" t="s">
        <v>110</v>
      </c>
      <c r="H266" t="s">
        <v>61</v>
      </c>
      <c r="I266" t="s">
        <v>138</v>
      </c>
    </row>
    <row r="267" spans="1:9" x14ac:dyDescent="0.25">
      <c r="A267" t="s">
        <v>17</v>
      </c>
      <c r="B267" t="s">
        <v>226</v>
      </c>
      <c r="C267" t="s">
        <v>136</v>
      </c>
      <c r="D267" t="s">
        <v>70</v>
      </c>
      <c r="E267" t="s">
        <v>72</v>
      </c>
      <c r="G267" t="s">
        <v>65</v>
      </c>
      <c r="H267" t="s">
        <v>84</v>
      </c>
      <c r="I267" t="s">
        <v>89</v>
      </c>
    </row>
    <row r="268" spans="1:9" x14ac:dyDescent="0.25">
      <c r="A268" t="s">
        <v>17</v>
      </c>
      <c r="B268" t="s">
        <v>226</v>
      </c>
      <c r="C268" t="s">
        <v>487</v>
      </c>
      <c r="D268" t="s">
        <v>70</v>
      </c>
      <c r="E268" t="s">
        <v>64</v>
      </c>
      <c r="G268" t="s">
        <v>65</v>
      </c>
      <c r="H268" t="s">
        <v>67</v>
      </c>
      <c r="I268" t="s">
        <v>111</v>
      </c>
    </row>
    <row r="269" spans="1:9" x14ac:dyDescent="0.25">
      <c r="A269" t="s">
        <v>17</v>
      </c>
      <c r="B269" t="s">
        <v>226</v>
      </c>
      <c r="C269" t="s">
        <v>492</v>
      </c>
      <c r="D269" t="s">
        <v>90</v>
      </c>
      <c r="E269" t="s">
        <v>404</v>
      </c>
      <c r="F269" t="s">
        <v>295</v>
      </c>
      <c r="G269" t="s">
        <v>60</v>
      </c>
      <c r="H269" t="s">
        <v>78</v>
      </c>
      <c r="I269" t="s">
        <v>89</v>
      </c>
    </row>
    <row r="270" spans="1:9" x14ac:dyDescent="0.25">
      <c r="A270" t="s">
        <v>17</v>
      </c>
      <c r="B270" t="s">
        <v>226</v>
      </c>
      <c r="C270" t="s">
        <v>488</v>
      </c>
      <c r="D270" t="s">
        <v>103</v>
      </c>
      <c r="E270" t="s">
        <v>64</v>
      </c>
      <c r="F270" t="s">
        <v>295</v>
      </c>
      <c r="G270" t="s">
        <v>65</v>
      </c>
      <c r="H270" t="s">
        <v>67</v>
      </c>
      <c r="I270" t="s">
        <v>89</v>
      </c>
    </row>
    <row r="271" spans="1:9" x14ac:dyDescent="0.25">
      <c r="A271" t="s">
        <v>17</v>
      </c>
      <c r="B271" t="s">
        <v>226</v>
      </c>
      <c r="C271" t="s">
        <v>489</v>
      </c>
      <c r="D271" t="s">
        <v>59</v>
      </c>
      <c r="E271" t="s">
        <v>58</v>
      </c>
      <c r="G271" t="s">
        <v>302</v>
      </c>
      <c r="H271" t="s">
        <v>302</v>
      </c>
    </row>
    <row r="272" spans="1:9" x14ac:dyDescent="0.25">
      <c r="A272" t="s">
        <v>17</v>
      </c>
      <c r="B272" t="s">
        <v>226</v>
      </c>
      <c r="C272" t="s">
        <v>490</v>
      </c>
      <c r="D272" t="s">
        <v>59</v>
      </c>
      <c r="E272" t="s">
        <v>58</v>
      </c>
      <c r="F272" t="s">
        <v>292</v>
      </c>
      <c r="G272" t="s">
        <v>60</v>
      </c>
      <c r="H272" t="s">
        <v>61</v>
      </c>
      <c r="I272" t="s">
        <v>71</v>
      </c>
    </row>
    <row r="273" spans="1:9" x14ac:dyDescent="0.25">
      <c r="A273" t="s">
        <v>17</v>
      </c>
      <c r="B273" t="s">
        <v>226</v>
      </c>
      <c r="C273" t="s">
        <v>491</v>
      </c>
      <c r="D273" t="s">
        <v>103</v>
      </c>
      <c r="E273" t="s">
        <v>72</v>
      </c>
      <c r="F273" t="s">
        <v>295</v>
      </c>
      <c r="G273" t="s">
        <v>65</v>
      </c>
      <c r="H273" t="s">
        <v>67</v>
      </c>
      <c r="I273" t="s">
        <v>106</v>
      </c>
    </row>
    <row r="274" spans="1:9" x14ac:dyDescent="0.25">
      <c r="A274" t="s">
        <v>15</v>
      </c>
      <c r="B274" t="s">
        <v>227</v>
      </c>
      <c r="C274" t="s">
        <v>728</v>
      </c>
      <c r="D274" t="s">
        <v>90</v>
      </c>
      <c r="E274" t="s">
        <v>58</v>
      </c>
      <c r="F274" t="s">
        <v>295</v>
      </c>
      <c r="G274" t="s">
        <v>60</v>
      </c>
      <c r="H274" t="s">
        <v>66</v>
      </c>
      <c r="I274" t="s">
        <v>111</v>
      </c>
    </row>
    <row r="275" spans="1:9" x14ac:dyDescent="0.25">
      <c r="A275" t="s">
        <v>15</v>
      </c>
      <c r="B275" t="s">
        <v>227</v>
      </c>
      <c r="C275" t="s">
        <v>86</v>
      </c>
      <c r="D275" t="s">
        <v>59</v>
      </c>
      <c r="E275" t="s">
        <v>58</v>
      </c>
      <c r="F275" t="s">
        <v>327</v>
      </c>
      <c r="G275" t="s">
        <v>60</v>
      </c>
      <c r="H275" t="s">
        <v>98</v>
      </c>
      <c r="I275" t="s">
        <v>62</v>
      </c>
    </row>
    <row r="276" spans="1:9" x14ac:dyDescent="0.25">
      <c r="A276" t="s">
        <v>15</v>
      </c>
      <c r="B276" t="s">
        <v>227</v>
      </c>
      <c r="C276" t="s">
        <v>180</v>
      </c>
      <c r="D276" t="s">
        <v>59</v>
      </c>
      <c r="E276" t="s">
        <v>58</v>
      </c>
      <c r="F276" t="s">
        <v>292</v>
      </c>
      <c r="G276" t="s">
        <v>60</v>
      </c>
      <c r="H276" t="s">
        <v>77</v>
      </c>
      <c r="I276" t="s">
        <v>164</v>
      </c>
    </row>
    <row r="277" spans="1:9" x14ac:dyDescent="0.25">
      <c r="A277" t="s">
        <v>15</v>
      </c>
      <c r="B277" t="s">
        <v>227</v>
      </c>
      <c r="C277" t="s">
        <v>493</v>
      </c>
      <c r="D277" t="s">
        <v>59</v>
      </c>
      <c r="E277" t="s">
        <v>58</v>
      </c>
      <c r="F277" t="s">
        <v>327</v>
      </c>
      <c r="G277" t="s">
        <v>60</v>
      </c>
      <c r="H277" t="s">
        <v>78</v>
      </c>
      <c r="I277" t="s">
        <v>164</v>
      </c>
    </row>
    <row r="278" spans="1:9" x14ac:dyDescent="0.25">
      <c r="A278" t="s">
        <v>15</v>
      </c>
      <c r="B278" t="s">
        <v>227</v>
      </c>
      <c r="C278" t="s">
        <v>159</v>
      </c>
      <c r="D278" t="s">
        <v>59</v>
      </c>
      <c r="E278" t="s">
        <v>58</v>
      </c>
      <c r="F278" t="s">
        <v>323</v>
      </c>
      <c r="G278" t="s">
        <v>147</v>
      </c>
      <c r="H278" t="s">
        <v>84</v>
      </c>
      <c r="I278" t="s">
        <v>73</v>
      </c>
    </row>
    <row r="279" spans="1:9" x14ac:dyDescent="0.25">
      <c r="A279" t="s">
        <v>15</v>
      </c>
      <c r="B279" t="s">
        <v>227</v>
      </c>
      <c r="C279" t="s">
        <v>495</v>
      </c>
      <c r="D279" t="s">
        <v>90</v>
      </c>
      <c r="E279" t="s">
        <v>64</v>
      </c>
      <c r="G279" t="s">
        <v>110</v>
      </c>
      <c r="H279" t="s">
        <v>66</v>
      </c>
      <c r="I279" t="s">
        <v>73</v>
      </c>
    </row>
    <row r="280" spans="1:9" x14ac:dyDescent="0.25">
      <c r="A280" t="s">
        <v>15</v>
      </c>
      <c r="B280" t="s">
        <v>227</v>
      </c>
      <c r="C280" t="s">
        <v>494</v>
      </c>
      <c r="D280" t="s">
        <v>59</v>
      </c>
      <c r="E280" t="s">
        <v>58</v>
      </c>
      <c r="F280" t="s">
        <v>327</v>
      </c>
      <c r="G280" t="s">
        <v>60</v>
      </c>
      <c r="H280" t="s">
        <v>61</v>
      </c>
      <c r="I280" t="s">
        <v>111</v>
      </c>
    </row>
    <row r="281" spans="1:9" x14ac:dyDescent="0.25">
      <c r="A281" t="s">
        <v>15</v>
      </c>
      <c r="B281" t="s">
        <v>227</v>
      </c>
      <c r="C281" t="s">
        <v>496</v>
      </c>
      <c r="D281" t="s">
        <v>70</v>
      </c>
      <c r="E281" t="s">
        <v>72</v>
      </c>
      <c r="G281" t="s">
        <v>65</v>
      </c>
      <c r="H281" t="s">
        <v>66</v>
      </c>
      <c r="I281" t="s">
        <v>89</v>
      </c>
    </row>
    <row r="282" spans="1:9" x14ac:dyDescent="0.25">
      <c r="A282" t="s">
        <v>30</v>
      </c>
      <c r="B282" t="s">
        <v>228</v>
      </c>
      <c r="C282" t="s">
        <v>729</v>
      </c>
      <c r="D282" t="s">
        <v>59</v>
      </c>
      <c r="E282" t="s">
        <v>58</v>
      </c>
      <c r="F282" t="s">
        <v>327</v>
      </c>
      <c r="G282" t="s">
        <v>110</v>
      </c>
      <c r="H282" t="s">
        <v>67</v>
      </c>
      <c r="I282" t="s">
        <v>69</v>
      </c>
    </row>
    <row r="283" spans="1:9" x14ac:dyDescent="0.25">
      <c r="A283" t="s">
        <v>30</v>
      </c>
      <c r="B283" t="s">
        <v>228</v>
      </c>
      <c r="C283" t="s">
        <v>730</v>
      </c>
      <c r="D283" t="s">
        <v>70</v>
      </c>
      <c r="E283" t="s">
        <v>64</v>
      </c>
      <c r="F283" t="s">
        <v>323</v>
      </c>
      <c r="G283" t="s">
        <v>65</v>
      </c>
      <c r="H283" t="s">
        <v>84</v>
      </c>
      <c r="I283" t="s">
        <v>62</v>
      </c>
    </row>
    <row r="284" spans="1:9" x14ac:dyDescent="0.25">
      <c r="A284" t="s">
        <v>30</v>
      </c>
      <c r="B284" t="s">
        <v>228</v>
      </c>
      <c r="C284" t="s">
        <v>731</v>
      </c>
      <c r="D284" t="s">
        <v>94</v>
      </c>
      <c r="E284" t="s">
        <v>81</v>
      </c>
      <c r="F284" t="s">
        <v>292</v>
      </c>
      <c r="G284" t="s">
        <v>82</v>
      </c>
      <c r="H284" t="s">
        <v>95</v>
      </c>
      <c r="I284" t="s">
        <v>164</v>
      </c>
    </row>
    <row r="285" spans="1:9" x14ac:dyDescent="0.25">
      <c r="A285" t="s">
        <v>30</v>
      </c>
      <c r="B285" t="s">
        <v>228</v>
      </c>
      <c r="C285" t="s">
        <v>732</v>
      </c>
      <c r="D285" t="s">
        <v>70</v>
      </c>
      <c r="E285" t="s">
        <v>101</v>
      </c>
      <c r="F285" t="s">
        <v>292</v>
      </c>
      <c r="G285" t="s">
        <v>65</v>
      </c>
      <c r="H285" t="s">
        <v>84</v>
      </c>
      <c r="I285" t="s">
        <v>89</v>
      </c>
    </row>
    <row r="286" spans="1:9" x14ac:dyDescent="0.25">
      <c r="A286" t="s">
        <v>30</v>
      </c>
      <c r="B286" t="s">
        <v>228</v>
      </c>
      <c r="C286" t="s">
        <v>733</v>
      </c>
      <c r="D286" t="s">
        <v>70</v>
      </c>
      <c r="E286" t="s">
        <v>72</v>
      </c>
      <c r="F286" t="s">
        <v>327</v>
      </c>
      <c r="G286" t="s">
        <v>65</v>
      </c>
      <c r="H286" t="s">
        <v>84</v>
      </c>
      <c r="I286" t="s">
        <v>89</v>
      </c>
    </row>
    <row r="287" spans="1:9" x14ac:dyDescent="0.25">
      <c r="A287" t="s">
        <v>30</v>
      </c>
      <c r="B287" t="s">
        <v>228</v>
      </c>
      <c r="C287" t="s">
        <v>735</v>
      </c>
      <c r="D287" t="s">
        <v>99</v>
      </c>
      <c r="E287" t="s">
        <v>64</v>
      </c>
      <c r="F287" t="s">
        <v>318</v>
      </c>
      <c r="G287" t="s">
        <v>60</v>
      </c>
      <c r="H287" t="s">
        <v>75</v>
      </c>
      <c r="I287" t="s">
        <v>89</v>
      </c>
    </row>
    <row r="288" spans="1:9" x14ac:dyDescent="0.25">
      <c r="A288" t="s">
        <v>30</v>
      </c>
      <c r="B288" t="s">
        <v>228</v>
      </c>
      <c r="C288" t="s">
        <v>734</v>
      </c>
      <c r="D288" t="s">
        <v>70</v>
      </c>
      <c r="E288" t="s">
        <v>64</v>
      </c>
      <c r="F288" t="s">
        <v>292</v>
      </c>
      <c r="G288" t="s">
        <v>65</v>
      </c>
      <c r="H288" t="s">
        <v>67</v>
      </c>
      <c r="I288" t="s">
        <v>89</v>
      </c>
    </row>
    <row r="289" spans="1:9" x14ac:dyDescent="0.25">
      <c r="A289" t="s">
        <v>30</v>
      </c>
      <c r="B289" t="s">
        <v>228</v>
      </c>
      <c r="C289" t="s">
        <v>299</v>
      </c>
      <c r="D289" t="s">
        <v>70</v>
      </c>
      <c r="E289" t="s">
        <v>64</v>
      </c>
      <c r="G289" t="s">
        <v>65</v>
      </c>
      <c r="H289" t="s">
        <v>67</v>
      </c>
      <c r="I289" t="s">
        <v>89</v>
      </c>
    </row>
    <row r="290" spans="1:9" x14ac:dyDescent="0.25">
      <c r="A290" t="s">
        <v>30</v>
      </c>
      <c r="B290" t="s">
        <v>228</v>
      </c>
      <c r="C290" t="s">
        <v>497</v>
      </c>
      <c r="D290" t="s">
        <v>70</v>
      </c>
      <c r="E290" t="s">
        <v>168</v>
      </c>
      <c r="F290" t="s">
        <v>318</v>
      </c>
      <c r="G290" t="s">
        <v>65</v>
      </c>
      <c r="H290" t="s">
        <v>84</v>
      </c>
      <c r="I290" t="s">
        <v>188</v>
      </c>
    </row>
    <row r="291" spans="1:9" x14ac:dyDescent="0.25">
      <c r="A291" t="s">
        <v>30</v>
      </c>
      <c r="B291" t="s">
        <v>228</v>
      </c>
      <c r="C291" t="s">
        <v>500</v>
      </c>
      <c r="D291" t="s">
        <v>103</v>
      </c>
      <c r="E291" t="s">
        <v>64</v>
      </c>
      <c r="F291" t="s">
        <v>292</v>
      </c>
      <c r="G291" t="s">
        <v>65</v>
      </c>
      <c r="H291" t="s">
        <v>66</v>
      </c>
      <c r="I291" t="s">
        <v>89</v>
      </c>
    </row>
    <row r="292" spans="1:9" x14ac:dyDescent="0.25">
      <c r="A292" t="s">
        <v>30</v>
      </c>
      <c r="B292" t="s">
        <v>228</v>
      </c>
      <c r="C292" t="s">
        <v>501</v>
      </c>
      <c r="D292" t="s">
        <v>70</v>
      </c>
      <c r="E292" t="s">
        <v>72</v>
      </c>
      <c r="F292" t="s">
        <v>309</v>
      </c>
      <c r="G292" t="s">
        <v>65</v>
      </c>
      <c r="H292" t="s">
        <v>84</v>
      </c>
      <c r="I292" t="s">
        <v>89</v>
      </c>
    </row>
    <row r="293" spans="1:9" x14ac:dyDescent="0.25">
      <c r="A293" t="s">
        <v>30</v>
      </c>
      <c r="B293" t="s">
        <v>228</v>
      </c>
      <c r="C293" t="s">
        <v>502</v>
      </c>
      <c r="D293" t="s">
        <v>70</v>
      </c>
      <c r="E293" t="s">
        <v>58</v>
      </c>
      <c r="F293" t="s">
        <v>292</v>
      </c>
      <c r="G293" t="s">
        <v>65</v>
      </c>
      <c r="H293" t="s">
        <v>84</v>
      </c>
      <c r="I293" t="s">
        <v>196</v>
      </c>
    </row>
    <row r="294" spans="1:9" x14ac:dyDescent="0.25">
      <c r="A294" t="s">
        <v>30</v>
      </c>
      <c r="B294" t="s">
        <v>228</v>
      </c>
      <c r="C294" t="s">
        <v>498</v>
      </c>
      <c r="D294" t="s">
        <v>70</v>
      </c>
      <c r="E294" t="s">
        <v>101</v>
      </c>
      <c r="G294" t="s">
        <v>65</v>
      </c>
      <c r="H294" t="s">
        <v>84</v>
      </c>
      <c r="I294" t="s">
        <v>89</v>
      </c>
    </row>
    <row r="295" spans="1:9" x14ac:dyDescent="0.25">
      <c r="A295" t="s">
        <v>30</v>
      </c>
      <c r="B295" t="s">
        <v>228</v>
      </c>
      <c r="C295" t="s">
        <v>499</v>
      </c>
      <c r="D295" t="s">
        <v>70</v>
      </c>
      <c r="E295" t="s">
        <v>72</v>
      </c>
      <c r="F295" t="s">
        <v>327</v>
      </c>
      <c r="G295" t="s">
        <v>65</v>
      </c>
      <c r="H295" t="s">
        <v>67</v>
      </c>
      <c r="I295" t="s">
        <v>71</v>
      </c>
    </row>
    <row r="296" spans="1:9" x14ac:dyDescent="0.25">
      <c r="A296" t="s">
        <v>27</v>
      </c>
      <c r="B296" t="s">
        <v>229</v>
      </c>
      <c r="C296" t="s">
        <v>503</v>
      </c>
      <c r="D296" t="s">
        <v>70</v>
      </c>
      <c r="E296" t="s">
        <v>64</v>
      </c>
      <c r="F296" t="s">
        <v>295</v>
      </c>
      <c r="G296" t="s">
        <v>65</v>
      </c>
      <c r="H296" t="s">
        <v>84</v>
      </c>
      <c r="I296" t="s">
        <v>89</v>
      </c>
    </row>
    <row r="297" spans="1:9" x14ac:dyDescent="0.25">
      <c r="A297" t="s">
        <v>27</v>
      </c>
      <c r="B297" t="s">
        <v>229</v>
      </c>
      <c r="C297" t="s">
        <v>504</v>
      </c>
      <c r="D297" t="s">
        <v>59</v>
      </c>
      <c r="E297" t="s">
        <v>58</v>
      </c>
      <c r="F297" t="s">
        <v>292</v>
      </c>
      <c r="G297" t="s">
        <v>60</v>
      </c>
      <c r="H297" t="s">
        <v>61</v>
      </c>
      <c r="I297" t="s">
        <v>89</v>
      </c>
    </row>
    <row r="298" spans="1:9" x14ac:dyDescent="0.25">
      <c r="A298" t="s">
        <v>27</v>
      </c>
      <c r="B298" t="s">
        <v>229</v>
      </c>
      <c r="C298" t="s">
        <v>505</v>
      </c>
      <c r="D298" t="s">
        <v>70</v>
      </c>
      <c r="E298" t="s">
        <v>64</v>
      </c>
      <c r="F298" t="s">
        <v>295</v>
      </c>
      <c r="G298" t="s">
        <v>65</v>
      </c>
      <c r="H298" t="s">
        <v>67</v>
      </c>
      <c r="I298" t="s">
        <v>179</v>
      </c>
    </row>
    <row r="299" spans="1:9" x14ac:dyDescent="0.25">
      <c r="A299" t="s">
        <v>27</v>
      </c>
      <c r="B299" t="s">
        <v>229</v>
      </c>
      <c r="C299" t="s">
        <v>506</v>
      </c>
      <c r="D299" t="s">
        <v>94</v>
      </c>
      <c r="E299" t="s">
        <v>81</v>
      </c>
      <c r="F299" t="s">
        <v>321</v>
      </c>
      <c r="G299" t="s">
        <v>82</v>
      </c>
      <c r="H299" t="s">
        <v>77</v>
      </c>
      <c r="I299" t="s">
        <v>111</v>
      </c>
    </row>
    <row r="300" spans="1:9" x14ac:dyDescent="0.25">
      <c r="A300" t="s">
        <v>27</v>
      </c>
      <c r="B300" t="s">
        <v>229</v>
      </c>
      <c r="C300" t="s">
        <v>507</v>
      </c>
      <c r="D300" t="s">
        <v>99</v>
      </c>
      <c r="E300" t="s">
        <v>64</v>
      </c>
      <c r="F300" t="s">
        <v>327</v>
      </c>
      <c r="G300" t="s">
        <v>60</v>
      </c>
      <c r="H300" t="s">
        <v>78</v>
      </c>
      <c r="I300" t="s">
        <v>62</v>
      </c>
    </row>
    <row r="301" spans="1:9" x14ac:dyDescent="0.25">
      <c r="A301" t="s">
        <v>27</v>
      </c>
      <c r="B301" t="s">
        <v>229</v>
      </c>
      <c r="C301" t="s">
        <v>508</v>
      </c>
      <c r="D301" t="s">
        <v>59</v>
      </c>
      <c r="E301" t="s">
        <v>58</v>
      </c>
      <c r="F301" t="s">
        <v>292</v>
      </c>
      <c r="G301" t="s">
        <v>60</v>
      </c>
      <c r="H301" t="s">
        <v>61</v>
      </c>
      <c r="I301" t="s">
        <v>132</v>
      </c>
    </row>
    <row r="302" spans="1:9" x14ac:dyDescent="0.25">
      <c r="A302" t="s">
        <v>27</v>
      </c>
      <c r="B302" t="s">
        <v>229</v>
      </c>
      <c r="C302" t="s">
        <v>511</v>
      </c>
      <c r="D302" t="s">
        <v>102</v>
      </c>
      <c r="E302" t="s">
        <v>112</v>
      </c>
      <c r="F302" t="s">
        <v>318</v>
      </c>
      <c r="G302" t="s">
        <v>60</v>
      </c>
      <c r="H302" t="s">
        <v>98</v>
      </c>
      <c r="I302" t="s">
        <v>89</v>
      </c>
    </row>
    <row r="303" spans="1:9" x14ac:dyDescent="0.25">
      <c r="A303" t="s">
        <v>27</v>
      </c>
      <c r="B303" t="s">
        <v>229</v>
      </c>
      <c r="C303" t="s">
        <v>509</v>
      </c>
      <c r="D303" t="s">
        <v>90</v>
      </c>
      <c r="E303" t="s">
        <v>58</v>
      </c>
      <c r="F303" t="s">
        <v>327</v>
      </c>
      <c r="G303" t="s">
        <v>60</v>
      </c>
      <c r="H303" t="s">
        <v>77</v>
      </c>
      <c r="I303" t="s">
        <v>62</v>
      </c>
    </row>
    <row r="304" spans="1:9" x14ac:dyDescent="0.25">
      <c r="A304" t="s">
        <v>27</v>
      </c>
      <c r="B304" t="s">
        <v>229</v>
      </c>
      <c r="C304" t="s">
        <v>510</v>
      </c>
      <c r="D304" t="s">
        <v>90</v>
      </c>
      <c r="E304" t="s">
        <v>64</v>
      </c>
      <c r="F304" t="s">
        <v>305</v>
      </c>
      <c r="G304" t="s">
        <v>60</v>
      </c>
      <c r="H304" t="s">
        <v>92</v>
      </c>
      <c r="I304" t="s">
        <v>62</v>
      </c>
    </row>
    <row r="305" spans="1:9" x14ac:dyDescent="0.25">
      <c r="A305" t="s">
        <v>17</v>
      </c>
      <c r="B305" t="s">
        <v>230</v>
      </c>
      <c r="C305" t="s">
        <v>741</v>
      </c>
      <c r="D305" t="s">
        <v>70</v>
      </c>
      <c r="E305" t="s">
        <v>72</v>
      </c>
      <c r="F305" t="s">
        <v>323</v>
      </c>
      <c r="G305" t="s">
        <v>65</v>
      </c>
      <c r="H305" t="s">
        <v>84</v>
      </c>
      <c r="I305" t="s">
        <v>141</v>
      </c>
    </row>
    <row r="306" spans="1:9" x14ac:dyDescent="0.25">
      <c r="A306" t="s">
        <v>17</v>
      </c>
      <c r="B306" t="s">
        <v>230</v>
      </c>
      <c r="C306" t="s">
        <v>742</v>
      </c>
      <c r="D306" t="s">
        <v>70</v>
      </c>
      <c r="E306" t="s">
        <v>72</v>
      </c>
      <c r="F306" t="s">
        <v>327</v>
      </c>
      <c r="G306" t="s">
        <v>65</v>
      </c>
      <c r="H306" t="s">
        <v>84</v>
      </c>
      <c r="I306" t="s">
        <v>62</v>
      </c>
    </row>
    <row r="307" spans="1:9" x14ac:dyDescent="0.25">
      <c r="A307" t="s">
        <v>17</v>
      </c>
      <c r="B307" t="s">
        <v>230</v>
      </c>
      <c r="C307" t="s">
        <v>743</v>
      </c>
      <c r="D307" t="s">
        <v>59</v>
      </c>
      <c r="E307" t="s">
        <v>58</v>
      </c>
      <c r="F307" t="s">
        <v>327</v>
      </c>
      <c r="G307" t="s">
        <v>60</v>
      </c>
      <c r="H307" t="s">
        <v>77</v>
      </c>
      <c r="I307" t="s">
        <v>155</v>
      </c>
    </row>
    <row r="308" spans="1:9" x14ac:dyDescent="0.25">
      <c r="A308" t="s">
        <v>17</v>
      </c>
      <c r="B308" t="s">
        <v>230</v>
      </c>
      <c r="C308" t="s">
        <v>736</v>
      </c>
      <c r="D308" t="s">
        <v>59</v>
      </c>
      <c r="E308" t="s">
        <v>58</v>
      </c>
      <c r="F308" t="s">
        <v>295</v>
      </c>
      <c r="G308" t="s">
        <v>60</v>
      </c>
      <c r="H308" t="s">
        <v>77</v>
      </c>
      <c r="I308" t="s">
        <v>89</v>
      </c>
    </row>
    <row r="309" spans="1:9" x14ac:dyDescent="0.25">
      <c r="A309" t="s">
        <v>17</v>
      </c>
      <c r="B309" t="s">
        <v>230</v>
      </c>
      <c r="C309" t="s">
        <v>347</v>
      </c>
      <c r="D309" t="s">
        <v>59</v>
      </c>
      <c r="E309" t="s">
        <v>58</v>
      </c>
      <c r="F309" t="s">
        <v>288</v>
      </c>
      <c r="G309" t="s">
        <v>60</v>
      </c>
      <c r="H309" t="s">
        <v>77</v>
      </c>
      <c r="I309" t="s">
        <v>104</v>
      </c>
    </row>
    <row r="310" spans="1:9" x14ac:dyDescent="0.25">
      <c r="A310" t="s">
        <v>17</v>
      </c>
      <c r="B310" t="s">
        <v>230</v>
      </c>
      <c r="C310" t="s">
        <v>737</v>
      </c>
      <c r="D310" t="s">
        <v>59</v>
      </c>
      <c r="E310" t="s">
        <v>58</v>
      </c>
      <c r="F310" t="s">
        <v>323</v>
      </c>
      <c r="G310" t="s">
        <v>60</v>
      </c>
      <c r="H310" t="s">
        <v>78</v>
      </c>
      <c r="I310" t="s">
        <v>89</v>
      </c>
    </row>
    <row r="311" spans="1:9" x14ac:dyDescent="0.25">
      <c r="A311" t="s">
        <v>17</v>
      </c>
      <c r="B311" t="s">
        <v>230</v>
      </c>
      <c r="C311" t="s">
        <v>738</v>
      </c>
      <c r="D311" t="s">
        <v>59</v>
      </c>
      <c r="E311" t="s">
        <v>58</v>
      </c>
      <c r="F311" t="s">
        <v>290</v>
      </c>
      <c r="G311" t="s">
        <v>60</v>
      </c>
      <c r="H311" t="s">
        <v>77</v>
      </c>
      <c r="I311" t="s">
        <v>183</v>
      </c>
    </row>
    <row r="312" spans="1:9" x14ac:dyDescent="0.25">
      <c r="A312" t="s">
        <v>17</v>
      </c>
      <c r="B312" t="s">
        <v>230</v>
      </c>
      <c r="C312" t="s">
        <v>739</v>
      </c>
      <c r="D312" t="s">
        <v>59</v>
      </c>
      <c r="E312" t="s">
        <v>58</v>
      </c>
      <c r="F312" t="s">
        <v>290</v>
      </c>
      <c r="G312" t="s">
        <v>60</v>
      </c>
      <c r="H312" t="s">
        <v>77</v>
      </c>
      <c r="I312" t="s">
        <v>138</v>
      </c>
    </row>
    <row r="313" spans="1:9" x14ac:dyDescent="0.25">
      <c r="A313" t="s">
        <v>17</v>
      </c>
      <c r="B313" t="s">
        <v>230</v>
      </c>
      <c r="C313" t="s">
        <v>170</v>
      </c>
      <c r="D313" t="s">
        <v>90</v>
      </c>
      <c r="E313" t="s">
        <v>58</v>
      </c>
      <c r="F313" t="s">
        <v>295</v>
      </c>
      <c r="G313" t="s">
        <v>60</v>
      </c>
      <c r="H313" t="s">
        <v>78</v>
      </c>
      <c r="I313" t="s">
        <v>89</v>
      </c>
    </row>
    <row r="314" spans="1:9" x14ac:dyDescent="0.25">
      <c r="A314" t="s">
        <v>17</v>
      </c>
      <c r="B314" t="s">
        <v>230</v>
      </c>
      <c r="C314" t="s">
        <v>740</v>
      </c>
      <c r="D314" t="s">
        <v>70</v>
      </c>
      <c r="E314" t="s">
        <v>64</v>
      </c>
      <c r="F314" t="s">
        <v>318</v>
      </c>
      <c r="G314" t="s">
        <v>65</v>
      </c>
      <c r="H314" t="s">
        <v>84</v>
      </c>
      <c r="I314" t="s">
        <v>89</v>
      </c>
    </row>
    <row r="315" spans="1:9" x14ac:dyDescent="0.25">
      <c r="A315" t="s">
        <v>17</v>
      </c>
      <c r="B315" t="s">
        <v>230</v>
      </c>
      <c r="C315" t="s">
        <v>512</v>
      </c>
      <c r="D315" t="s">
        <v>59</v>
      </c>
      <c r="E315" t="s">
        <v>58</v>
      </c>
      <c r="F315" t="s">
        <v>327</v>
      </c>
      <c r="G315" t="s">
        <v>60</v>
      </c>
      <c r="H315" t="s">
        <v>66</v>
      </c>
      <c r="I315" t="s">
        <v>141</v>
      </c>
    </row>
    <row r="316" spans="1:9" x14ac:dyDescent="0.25">
      <c r="A316" t="s">
        <v>17</v>
      </c>
      <c r="B316" t="s">
        <v>230</v>
      </c>
      <c r="C316" t="s">
        <v>513</v>
      </c>
      <c r="D316" t="s">
        <v>59</v>
      </c>
      <c r="E316" t="s">
        <v>58</v>
      </c>
      <c r="G316" t="s">
        <v>302</v>
      </c>
      <c r="H316" t="s">
        <v>302</v>
      </c>
    </row>
    <row r="317" spans="1:9" x14ac:dyDescent="0.25">
      <c r="A317" t="s">
        <v>17</v>
      </c>
      <c r="B317" t="s">
        <v>230</v>
      </c>
      <c r="C317" t="s">
        <v>514</v>
      </c>
      <c r="D317" t="s">
        <v>90</v>
      </c>
      <c r="E317" t="s">
        <v>58</v>
      </c>
      <c r="F317" t="s">
        <v>288</v>
      </c>
      <c r="G317" t="s">
        <v>60</v>
      </c>
      <c r="H317" t="s">
        <v>95</v>
      </c>
      <c r="I317" t="s">
        <v>89</v>
      </c>
    </row>
    <row r="318" spans="1:9" x14ac:dyDescent="0.25">
      <c r="A318" t="s">
        <v>17</v>
      </c>
      <c r="B318" t="s">
        <v>230</v>
      </c>
      <c r="C318" t="s">
        <v>133</v>
      </c>
      <c r="D318" t="s">
        <v>90</v>
      </c>
      <c r="E318" t="s">
        <v>58</v>
      </c>
      <c r="F318" t="s">
        <v>288</v>
      </c>
      <c r="G318" t="s">
        <v>60</v>
      </c>
      <c r="H318" t="s">
        <v>80</v>
      </c>
      <c r="I318" t="s">
        <v>89</v>
      </c>
    </row>
    <row r="319" spans="1:9" x14ac:dyDescent="0.25">
      <c r="A319" t="s">
        <v>17</v>
      </c>
      <c r="B319" t="s">
        <v>230</v>
      </c>
      <c r="C319" t="s">
        <v>515</v>
      </c>
      <c r="D319" t="s">
        <v>59</v>
      </c>
      <c r="E319" t="s">
        <v>64</v>
      </c>
      <c r="F319" t="s">
        <v>327</v>
      </c>
      <c r="G319" t="s">
        <v>147</v>
      </c>
      <c r="H319" t="s">
        <v>77</v>
      </c>
      <c r="I319" t="s">
        <v>62</v>
      </c>
    </row>
    <row r="320" spans="1:9" x14ac:dyDescent="0.25">
      <c r="A320" t="s">
        <v>17</v>
      </c>
      <c r="B320" t="s">
        <v>230</v>
      </c>
      <c r="C320" t="s">
        <v>143</v>
      </c>
      <c r="D320" t="s">
        <v>70</v>
      </c>
      <c r="E320" t="s">
        <v>101</v>
      </c>
      <c r="G320" t="s">
        <v>65</v>
      </c>
      <c r="H320" t="s">
        <v>84</v>
      </c>
      <c r="I320" t="s">
        <v>69</v>
      </c>
    </row>
    <row r="321" spans="1:9" x14ac:dyDescent="0.25">
      <c r="A321" t="s">
        <v>17</v>
      </c>
      <c r="B321" t="s">
        <v>230</v>
      </c>
      <c r="C321" t="s">
        <v>516</v>
      </c>
      <c r="D321" t="s">
        <v>90</v>
      </c>
      <c r="E321" t="s">
        <v>58</v>
      </c>
      <c r="F321" t="s">
        <v>295</v>
      </c>
      <c r="G321" t="s">
        <v>60</v>
      </c>
      <c r="H321" t="s">
        <v>77</v>
      </c>
      <c r="I321" t="s">
        <v>73</v>
      </c>
    </row>
    <row r="322" spans="1:9" x14ac:dyDescent="0.25">
      <c r="A322" t="s">
        <v>17</v>
      </c>
      <c r="B322" t="s">
        <v>230</v>
      </c>
      <c r="C322" t="s">
        <v>517</v>
      </c>
      <c r="D322" t="s">
        <v>59</v>
      </c>
      <c r="E322" t="s">
        <v>58</v>
      </c>
      <c r="F322" t="s">
        <v>327</v>
      </c>
      <c r="G322" t="s">
        <v>60</v>
      </c>
      <c r="H322" t="s">
        <v>77</v>
      </c>
      <c r="I322" t="s">
        <v>62</v>
      </c>
    </row>
    <row r="323" spans="1:9" x14ac:dyDescent="0.25">
      <c r="A323" t="s">
        <v>17</v>
      </c>
      <c r="B323" t="s">
        <v>230</v>
      </c>
      <c r="C323" t="s">
        <v>76</v>
      </c>
      <c r="D323" t="s">
        <v>90</v>
      </c>
      <c r="E323" t="s">
        <v>58</v>
      </c>
      <c r="F323" t="s">
        <v>290</v>
      </c>
      <c r="G323" t="s">
        <v>60</v>
      </c>
      <c r="H323" t="s">
        <v>77</v>
      </c>
      <c r="I323" t="s">
        <v>89</v>
      </c>
    </row>
    <row r="324" spans="1:9" x14ac:dyDescent="0.25">
      <c r="A324" t="s">
        <v>17</v>
      </c>
      <c r="B324" t="s">
        <v>230</v>
      </c>
      <c r="C324" t="s">
        <v>518</v>
      </c>
      <c r="D324" t="s">
        <v>90</v>
      </c>
      <c r="E324" t="s">
        <v>58</v>
      </c>
      <c r="G324" t="s">
        <v>60</v>
      </c>
      <c r="H324" t="s">
        <v>61</v>
      </c>
      <c r="I324" t="s">
        <v>89</v>
      </c>
    </row>
    <row r="325" spans="1:9" x14ac:dyDescent="0.25">
      <c r="A325" t="s">
        <v>17</v>
      </c>
      <c r="B325" t="s">
        <v>230</v>
      </c>
      <c r="C325" t="s">
        <v>519</v>
      </c>
      <c r="D325" t="s">
        <v>59</v>
      </c>
      <c r="E325" t="s">
        <v>58</v>
      </c>
      <c r="F325" t="s">
        <v>327</v>
      </c>
      <c r="G325" t="s">
        <v>60</v>
      </c>
      <c r="H325" t="s">
        <v>77</v>
      </c>
      <c r="I325" t="s">
        <v>62</v>
      </c>
    </row>
    <row r="326" spans="1:9" x14ac:dyDescent="0.25">
      <c r="A326" t="s">
        <v>17</v>
      </c>
      <c r="B326" t="s">
        <v>230</v>
      </c>
      <c r="C326" t="s">
        <v>520</v>
      </c>
      <c r="D326" t="s">
        <v>90</v>
      </c>
      <c r="E326" t="s">
        <v>58</v>
      </c>
      <c r="F326" t="s">
        <v>292</v>
      </c>
      <c r="G326" t="s">
        <v>60</v>
      </c>
      <c r="H326" t="s">
        <v>77</v>
      </c>
      <c r="I326" t="s">
        <v>166</v>
      </c>
    </row>
    <row r="327" spans="1:9" x14ac:dyDescent="0.25">
      <c r="A327" t="s">
        <v>17</v>
      </c>
      <c r="B327" t="s">
        <v>230</v>
      </c>
      <c r="C327" t="s">
        <v>191</v>
      </c>
      <c r="D327" t="s">
        <v>70</v>
      </c>
      <c r="E327" t="s">
        <v>101</v>
      </c>
      <c r="F327" t="s">
        <v>295</v>
      </c>
      <c r="G327" t="s">
        <v>65</v>
      </c>
      <c r="H327" t="s">
        <v>84</v>
      </c>
      <c r="I327" t="s">
        <v>89</v>
      </c>
    </row>
    <row r="328" spans="1:9" x14ac:dyDescent="0.25">
      <c r="A328" t="s">
        <v>17</v>
      </c>
      <c r="B328" t="s">
        <v>230</v>
      </c>
      <c r="C328" t="s">
        <v>521</v>
      </c>
      <c r="D328" t="s">
        <v>59</v>
      </c>
      <c r="E328" t="s">
        <v>58</v>
      </c>
      <c r="F328" t="s">
        <v>327</v>
      </c>
      <c r="G328" t="s">
        <v>60</v>
      </c>
      <c r="H328" t="s">
        <v>78</v>
      </c>
      <c r="I328" t="s">
        <v>188</v>
      </c>
    </row>
    <row r="329" spans="1:9" x14ac:dyDescent="0.25">
      <c r="A329" t="s">
        <v>17</v>
      </c>
      <c r="B329" t="s">
        <v>230</v>
      </c>
      <c r="C329" t="s">
        <v>522</v>
      </c>
      <c r="D329" t="s">
        <v>59</v>
      </c>
      <c r="E329" t="s">
        <v>58</v>
      </c>
      <c r="F329" t="s">
        <v>290</v>
      </c>
      <c r="G329" t="s">
        <v>60</v>
      </c>
      <c r="H329" t="s">
        <v>77</v>
      </c>
      <c r="I329" t="s">
        <v>141</v>
      </c>
    </row>
    <row r="330" spans="1:9" x14ac:dyDescent="0.25">
      <c r="A330" t="s">
        <v>17</v>
      </c>
      <c r="B330" t="s">
        <v>230</v>
      </c>
      <c r="C330" t="s">
        <v>523</v>
      </c>
      <c r="D330" t="s">
        <v>90</v>
      </c>
      <c r="E330" t="s">
        <v>58</v>
      </c>
      <c r="F330" t="s">
        <v>323</v>
      </c>
      <c r="G330" t="s">
        <v>60</v>
      </c>
      <c r="H330" t="s">
        <v>61</v>
      </c>
      <c r="I330" t="s">
        <v>89</v>
      </c>
    </row>
    <row r="331" spans="1:9" x14ac:dyDescent="0.25">
      <c r="A331" t="s">
        <v>17</v>
      </c>
      <c r="B331" t="s">
        <v>230</v>
      </c>
      <c r="C331" t="s">
        <v>524</v>
      </c>
      <c r="D331" t="s">
        <v>59</v>
      </c>
      <c r="E331" t="s">
        <v>58</v>
      </c>
      <c r="F331" t="s">
        <v>323</v>
      </c>
      <c r="G331" t="s">
        <v>60</v>
      </c>
      <c r="H331" t="s">
        <v>77</v>
      </c>
      <c r="I331" t="s">
        <v>71</v>
      </c>
    </row>
    <row r="332" spans="1:9" x14ac:dyDescent="0.25">
      <c r="A332" t="s">
        <v>17</v>
      </c>
      <c r="B332" t="s">
        <v>230</v>
      </c>
      <c r="C332" t="s">
        <v>532</v>
      </c>
      <c r="D332" t="s">
        <v>94</v>
      </c>
      <c r="E332" t="s">
        <v>81</v>
      </c>
      <c r="F332" t="s">
        <v>327</v>
      </c>
      <c r="G332" t="s">
        <v>82</v>
      </c>
      <c r="H332" t="s">
        <v>66</v>
      </c>
      <c r="I332" t="s">
        <v>155</v>
      </c>
    </row>
    <row r="333" spans="1:9" x14ac:dyDescent="0.25">
      <c r="A333" t="s">
        <v>17</v>
      </c>
      <c r="B333" t="s">
        <v>230</v>
      </c>
      <c r="C333" t="s">
        <v>515</v>
      </c>
      <c r="D333" t="s">
        <v>59</v>
      </c>
      <c r="E333" t="s">
        <v>58</v>
      </c>
      <c r="F333" t="s">
        <v>327</v>
      </c>
      <c r="G333" t="s">
        <v>60</v>
      </c>
      <c r="H333" t="s">
        <v>80</v>
      </c>
      <c r="I333" t="s">
        <v>141</v>
      </c>
    </row>
    <row r="334" spans="1:9" x14ac:dyDescent="0.25">
      <c r="A334" t="s">
        <v>17</v>
      </c>
      <c r="B334" t="s">
        <v>230</v>
      </c>
      <c r="C334" t="s">
        <v>525</v>
      </c>
      <c r="D334" t="s">
        <v>59</v>
      </c>
      <c r="E334" t="s">
        <v>58</v>
      </c>
      <c r="F334" t="s">
        <v>290</v>
      </c>
      <c r="G334" t="s">
        <v>60</v>
      </c>
      <c r="H334" t="s">
        <v>77</v>
      </c>
      <c r="I334" t="s">
        <v>73</v>
      </c>
    </row>
    <row r="335" spans="1:9" x14ac:dyDescent="0.25">
      <c r="A335" t="s">
        <v>17</v>
      </c>
      <c r="B335" t="s">
        <v>230</v>
      </c>
      <c r="C335" t="s">
        <v>533</v>
      </c>
      <c r="D335" t="s">
        <v>90</v>
      </c>
      <c r="E335" t="s">
        <v>58</v>
      </c>
      <c r="G335" t="s">
        <v>60</v>
      </c>
      <c r="H335" t="s">
        <v>80</v>
      </c>
      <c r="I335" t="s">
        <v>89</v>
      </c>
    </row>
    <row r="336" spans="1:9" x14ac:dyDescent="0.25">
      <c r="A336" t="s">
        <v>17</v>
      </c>
      <c r="B336" t="s">
        <v>230</v>
      </c>
      <c r="C336" t="s">
        <v>534</v>
      </c>
      <c r="D336" t="s">
        <v>59</v>
      </c>
      <c r="E336" t="s">
        <v>58</v>
      </c>
      <c r="F336" t="s">
        <v>327</v>
      </c>
      <c r="G336" t="s">
        <v>60</v>
      </c>
      <c r="H336" t="s">
        <v>77</v>
      </c>
      <c r="I336" t="s">
        <v>141</v>
      </c>
    </row>
    <row r="337" spans="1:9" x14ac:dyDescent="0.25">
      <c r="A337" t="s">
        <v>17</v>
      </c>
      <c r="B337" t="s">
        <v>230</v>
      </c>
      <c r="C337" t="s">
        <v>526</v>
      </c>
      <c r="D337" t="s">
        <v>90</v>
      </c>
      <c r="E337" t="s">
        <v>58</v>
      </c>
      <c r="F337" t="s">
        <v>305</v>
      </c>
      <c r="G337" t="s">
        <v>60</v>
      </c>
      <c r="H337" t="s">
        <v>61</v>
      </c>
      <c r="I337" t="s">
        <v>89</v>
      </c>
    </row>
    <row r="338" spans="1:9" x14ac:dyDescent="0.25">
      <c r="A338" t="s">
        <v>17</v>
      </c>
      <c r="B338" t="s">
        <v>230</v>
      </c>
      <c r="C338" t="s">
        <v>133</v>
      </c>
      <c r="D338" t="s">
        <v>90</v>
      </c>
      <c r="E338" t="s">
        <v>58</v>
      </c>
      <c r="F338" t="s">
        <v>292</v>
      </c>
      <c r="G338" t="s">
        <v>60</v>
      </c>
      <c r="H338" t="s">
        <v>98</v>
      </c>
      <c r="I338" t="s">
        <v>138</v>
      </c>
    </row>
    <row r="339" spans="1:9" x14ac:dyDescent="0.25">
      <c r="A339" t="s">
        <v>17</v>
      </c>
      <c r="B339" t="s">
        <v>230</v>
      </c>
      <c r="C339" t="s">
        <v>527</v>
      </c>
      <c r="D339" t="s">
        <v>94</v>
      </c>
      <c r="E339" t="s">
        <v>81</v>
      </c>
      <c r="F339" t="s">
        <v>327</v>
      </c>
      <c r="G339" t="s">
        <v>82</v>
      </c>
      <c r="H339" t="s">
        <v>80</v>
      </c>
      <c r="I339" t="s">
        <v>140</v>
      </c>
    </row>
    <row r="340" spans="1:9" x14ac:dyDescent="0.25">
      <c r="A340" t="s">
        <v>17</v>
      </c>
      <c r="B340" t="s">
        <v>230</v>
      </c>
      <c r="C340" t="s">
        <v>528</v>
      </c>
      <c r="D340" t="s">
        <v>59</v>
      </c>
      <c r="E340" t="s">
        <v>58</v>
      </c>
      <c r="F340" t="s">
        <v>305</v>
      </c>
      <c r="G340" t="s">
        <v>60</v>
      </c>
      <c r="H340" t="s">
        <v>77</v>
      </c>
      <c r="I340" t="s">
        <v>155</v>
      </c>
    </row>
    <row r="341" spans="1:9" x14ac:dyDescent="0.25">
      <c r="A341" t="s">
        <v>17</v>
      </c>
      <c r="B341" t="s">
        <v>230</v>
      </c>
      <c r="C341" t="s">
        <v>535</v>
      </c>
      <c r="D341" t="s">
        <v>59</v>
      </c>
      <c r="E341" t="s">
        <v>58</v>
      </c>
      <c r="F341" t="s">
        <v>327</v>
      </c>
      <c r="G341" t="s">
        <v>60</v>
      </c>
      <c r="H341" t="s">
        <v>98</v>
      </c>
      <c r="I341" t="s">
        <v>62</v>
      </c>
    </row>
    <row r="342" spans="1:9" x14ac:dyDescent="0.25">
      <c r="A342" t="s">
        <v>17</v>
      </c>
      <c r="B342" t="s">
        <v>230</v>
      </c>
      <c r="C342" t="s">
        <v>529</v>
      </c>
      <c r="D342" t="s">
        <v>59</v>
      </c>
      <c r="E342" t="s">
        <v>58</v>
      </c>
      <c r="G342" t="s">
        <v>60</v>
      </c>
      <c r="H342" t="s">
        <v>61</v>
      </c>
      <c r="I342" t="s">
        <v>87</v>
      </c>
    </row>
    <row r="343" spans="1:9" x14ac:dyDescent="0.25">
      <c r="A343" t="s">
        <v>17</v>
      </c>
      <c r="B343" t="s">
        <v>230</v>
      </c>
      <c r="C343" t="s">
        <v>517</v>
      </c>
      <c r="D343" t="s">
        <v>59</v>
      </c>
      <c r="E343" t="s">
        <v>58</v>
      </c>
      <c r="F343" t="s">
        <v>305</v>
      </c>
      <c r="G343" t="s">
        <v>60</v>
      </c>
      <c r="H343" t="s">
        <v>77</v>
      </c>
      <c r="I343" t="s">
        <v>141</v>
      </c>
    </row>
    <row r="344" spans="1:9" x14ac:dyDescent="0.25">
      <c r="A344" t="s">
        <v>17</v>
      </c>
      <c r="B344" t="s">
        <v>230</v>
      </c>
      <c r="C344" t="s">
        <v>182</v>
      </c>
      <c r="D344" t="s">
        <v>59</v>
      </c>
      <c r="E344" t="s">
        <v>58</v>
      </c>
      <c r="F344" t="s">
        <v>327</v>
      </c>
      <c r="G344" t="s">
        <v>60</v>
      </c>
      <c r="H344" t="s">
        <v>77</v>
      </c>
      <c r="I344" t="s">
        <v>116</v>
      </c>
    </row>
    <row r="345" spans="1:9" x14ac:dyDescent="0.25">
      <c r="A345" t="s">
        <v>17</v>
      </c>
      <c r="B345" t="s">
        <v>230</v>
      </c>
      <c r="C345" t="s">
        <v>530</v>
      </c>
      <c r="D345" t="s">
        <v>59</v>
      </c>
      <c r="E345" t="s">
        <v>58</v>
      </c>
      <c r="F345" t="s">
        <v>290</v>
      </c>
      <c r="G345" t="s">
        <v>60</v>
      </c>
      <c r="H345" t="s">
        <v>77</v>
      </c>
      <c r="I345" t="s">
        <v>166</v>
      </c>
    </row>
    <row r="346" spans="1:9" x14ac:dyDescent="0.25">
      <c r="A346" t="s">
        <v>17</v>
      </c>
      <c r="B346" t="s">
        <v>230</v>
      </c>
      <c r="C346" t="s">
        <v>536</v>
      </c>
      <c r="D346" t="s">
        <v>90</v>
      </c>
      <c r="E346" t="s">
        <v>58</v>
      </c>
      <c r="F346" t="s">
        <v>290</v>
      </c>
      <c r="G346" t="s">
        <v>60</v>
      </c>
      <c r="H346" t="s">
        <v>77</v>
      </c>
      <c r="I346" t="s">
        <v>71</v>
      </c>
    </row>
    <row r="347" spans="1:9" x14ac:dyDescent="0.25">
      <c r="A347" t="s">
        <v>17</v>
      </c>
      <c r="B347" t="s">
        <v>230</v>
      </c>
      <c r="C347" t="s">
        <v>114</v>
      </c>
      <c r="D347" t="s">
        <v>59</v>
      </c>
      <c r="E347" t="s">
        <v>58</v>
      </c>
      <c r="F347" t="s">
        <v>305</v>
      </c>
      <c r="G347" t="s">
        <v>60</v>
      </c>
      <c r="H347" t="s">
        <v>77</v>
      </c>
      <c r="I347" t="s">
        <v>71</v>
      </c>
    </row>
    <row r="348" spans="1:9" x14ac:dyDescent="0.25">
      <c r="A348" t="s">
        <v>17</v>
      </c>
      <c r="B348" t="s">
        <v>230</v>
      </c>
      <c r="C348" t="s">
        <v>531</v>
      </c>
      <c r="D348" t="s">
        <v>90</v>
      </c>
      <c r="E348" t="s">
        <v>58</v>
      </c>
      <c r="F348" t="s">
        <v>295</v>
      </c>
      <c r="G348" t="s">
        <v>60</v>
      </c>
      <c r="H348" t="s">
        <v>77</v>
      </c>
      <c r="I348" t="s">
        <v>188</v>
      </c>
    </row>
    <row r="349" spans="1:9" x14ac:dyDescent="0.25">
      <c r="A349" t="s">
        <v>17</v>
      </c>
      <c r="B349" t="s">
        <v>230</v>
      </c>
      <c r="C349" t="s">
        <v>125</v>
      </c>
      <c r="D349" t="s">
        <v>59</v>
      </c>
      <c r="E349" t="s">
        <v>58</v>
      </c>
      <c r="F349" t="s">
        <v>290</v>
      </c>
      <c r="G349" t="s">
        <v>60</v>
      </c>
      <c r="H349" t="s">
        <v>77</v>
      </c>
      <c r="I349" t="s">
        <v>141</v>
      </c>
    </row>
    <row r="350" spans="1:9" x14ac:dyDescent="0.25">
      <c r="A350" t="s">
        <v>17</v>
      </c>
      <c r="B350" t="s">
        <v>230</v>
      </c>
      <c r="C350" t="s">
        <v>362</v>
      </c>
      <c r="D350" t="s">
        <v>59</v>
      </c>
      <c r="E350" t="s">
        <v>58</v>
      </c>
      <c r="F350" t="s">
        <v>305</v>
      </c>
      <c r="G350" t="s">
        <v>60</v>
      </c>
      <c r="H350" t="s">
        <v>77</v>
      </c>
      <c r="I350" t="s">
        <v>71</v>
      </c>
    </row>
    <row r="351" spans="1:9" x14ac:dyDescent="0.25">
      <c r="A351" t="s">
        <v>17</v>
      </c>
      <c r="B351" t="s">
        <v>230</v>
      </c>
      <c r="C351" t="s">
        <v>124</v>
      </c>
      <c r="D351" t="s">
        <v>59</v>
      </c>
      <c r="E351" t="s">
        <v>58</v>
      </c>
      <c r="F351" t="s">
        <v>327</v>
      </c>
      <c r="G351" t="s">
        <v>60</v>
      </c>
      <c r="H351" t="s">
        <v>77</v>
      </c>
      <c r="I351" t="s">
        <v>166</v>
      </c>
    </row>
    <row r="352" spans="1:9" x14ac:dyDescent="0.25">
      <c r="A352" t="s">
        <v>17</v>
      </c>
      <c r="B352" t="s">
        <v>231</v>
      </c>
      <c r="C352" t="s">
        <v>537</v>
      </c>
      <c r="D352" t="s">
        <v>70</v>
      </c>
      <c r="E352" t="s">
        <v>101</v>
      </c>
      <c r="F352" t="s">
        <v>318</v>
      </c>
      <c r="G352" t="s">
        <v>65</v>
      </c>
      <c r="H352" t="s">
        <v>77</v>
      </c>
      <c r="I352" t="s">
        <v>151</v>
      </c>
    </row>
    <row r="353" spans="1:9" x14ac:dyDescent="0.25">
      <c r="A353" t="s">
        <v>17</v>
      </c>
      <c r="B353" t="s">
        <v>231</v>
      </c>
      <c r="C353" t="s">
        <v>538</v>
      </c>
      <c r="D353" t="s">
        <v>59</v>
      </c>
      <c r="E353" t="s">
        <v>58</v>
      </c>
      <c r="G353" t="s">
        <v>60</v>
      </c>
      <c r="H353" t="s">
        <v>88</v>
      </c>
      <c r="I353" t="s">
        <v>62</v>
      </c>
    </row>
    <row r="354" spans="1:9" x14ac:dyDescent="0.25">
      <c r="A354" t="s">
        <v>17</v>
      </c>
      <c r="B354" t="s">
        <v>231</v>
      </c>
      <c r="C354" t="s">
        <v>539</v>
      </c>
      <c r="D354" t="s">
        <v>59</v>
      </c>
      <c r="E354" t="s">
        <v>58</v>
      </c>
      <c r="F354" t="s">
        <v>305</v>
      </c>
      <c r="G354" t="s">
        <v>60</v>
      </c>
      <c r="H354" t="s">
        <v>61</v>
      </c>
      <c r="I354" t="s">
        <v>89</v>
      </c>
    </row>
    <row r="355" spans="1:9" x14ac:dyDescent="0.25">
      <c r="A355" t="s">
        <v>17</v>
      </c>
      <c r="B355" t="s">
        <v>231</v>
      </c>
      <c r="C355" t="s">
        <v>540</v>
      </c>
      <c r="D355" t="s">
        <v>99</v>
      </c>
      <c r="E355" t="s">
        <v>81</v>
      </c>
      <c r="F355" t="s">
        <v>327</v>
      </c>
      <c r="G355" t="s">
        <v>82</v>
      </c>
      <c r="H355" t="s">
        <v>78</v>
      </c>
      <c r="I355" t="s">
        <v>89</v>
      </c>
    </row>
    <row r="356" spans="1:9" x14ac:dyDescent="0.25">
      <c r="A356" t="s">
        <v>17</v>
      </c>
      <c r="B356" t="s">
        <v>231</v>
      </c>
      <c r="C356" t="s">
        <v>541</v>
      </c>
      <c r="D356" t="s">
        <v>59</v>
      </c>
      <c r="E356" t="s">
        <v>58</v>
      </c>
      <c r="F356" t="s">
        <v>288</v>
      </c>
      <c r="G356" t="s">
        <v>60</v>
      </c>
      <c r="H356" t="s">
        <v>77</v>
      </c>
      <c r="I356" t="s">
        <v>87</v>
      </c>
    </row>
    <row r="357" spans="1:9" x14ac:dyDescent="0.25">
      <c r="A357" t="s">
        <v>17</v>
      </c>
      <c r="B357" t="s">
        <v>231</v>
      </c>
      <c r="C357" t="s">
        <v>143</v>
      </c>
      <c r="D357" t="s">
        <v>59</v>
      </c>
      <c r="E357" t="s">
        <v>101</v>
      </c>
      <c r="F357" t="s">
        <v>292</v>
      </c>
      <c r="G357" t="s">
        <v>147</v>
      </c>
      <c r="H357" t="s">
        <v>61</v>
      </c>
      <c r="I357" t="s">
        <v>179</v>
      </c>
    </row>
    <row r="358" spans="1:9" x14ac:dyDescent="0.25">
      <c r="A358" t="s">
        <v>17</v>
      </c>
      <c r="B358" t="s">
        <v>231</v>
      </c>
      <c r="C358" t="s">
        <v>542</v>
      </c>
      <c r="D358" t="s">
        <v>59</v>
      </c>
      <c r="E358" t="s">
        <v>186</v>
      </c>
      <c r="F358" t="s">
        <v>327</v>
      </c>
      <c r="G358" t="s">
        <v>60</v>
      </c>
      <c r="H358" t="s">
        <v>61</v>
      </c>
      <c r="I358" t="s">
        <v>62</v>
      </c>
    </row>
    <row r="359" spans="1:9" x14ac:dyDescent="0.25">
      <c r="A359" t="s">
        <v>15</v>
      </c>
      <c r="B359" t="s">
        <v>232</v>
      </c>
      <c r="C359" t="s">
        <v>203</v>
      </c>
      <c r="D359" t="s">
        <v>121</v>
      </c>
      <c r="E359" t="s">
        <v>64</v>
      </c>
      <c r="G359" t="s">
        <v>65</v>
      </c>
      <c r="H359" t="s">
        <v>84</v>
      </c>
      <c r="I359" t="s">
        <v>132</v>
      </c>
    </row>
    <row r="360" spans="1:9" x14ac:dyDescent="0.25">
      <c r="A360" t="s">
        <v>15</v>
      </c>
      <c r="B360" t="s">
        <v>232</v>
      </c>
      <c r="C360" t="s">
        <v>543</v>
      </c>
      <c r="D360" t="s">
        <v>103</v>
      </c>
      <c r="E360" t="s">
        <v>72</v>
      </c>
      <c r="F360" t="s">
        <v>295</v>
      </c>
      <c r="G360" t="s">
        <v>65</v>
      </c>
      <c r="H360" t="s">
        <v>67</v>
      </c>
      <c r="I360" t="s">
        <v>73</v>
      </c>
    </row>
    <row r="361" spans="1:9" x14ac:dyDescent="0.25">
      <c r="A361" t="s">
        <v>15</v>
      </c>
      <c r="B361" t="s">
        <v>232</v>
      </c>
      <c r="C361" t="s">
        <v>544</v>
      </c>
      <c r="D361" t="s">
        <v>59</v>
      </c>
      <c r="E361" t="s">
        <v>58</v>
      </c>
      <c r="F361" t="s">
        <v>327</v>
      </c>
      <c r="G361" t="s">
        <v>60</v>
      </c>
      <c r="H361" t="s">
        <v>61</v>
      </c>
      <c r="I361" t="s">
        <v>149</v>
      </c>
    </row>
    <row r="362" spans="1:9" x14ac:dyDescent="0.25">
      <c r="A362" t="s">
        <v>15</v>
      </c>
      <c r="B362" t="s">
        <v>232</v>
      </c>
      <c r="C362" t="s">
        <v>545</v>
      </c>
      <c r="D362" t="s">
        <v>90</v>
      </c>
      <c r="E362" t="s">
        <v>58</v>
      </c>
      <c r="F362" t="s">
        <v>309</v>
      </c>
      <c r="G362" t="s">
        <v>60</v>
      </c>
      <c r="H362" t="s">
        <v>61</v>
      </c>
      <c r="I362" t="s">
        <v>107</v>
      </c>
    </row>
    <row r="363" spans="1:9" x14ac:dyDescent="0.25">
      <c r="A363" t="s">
        <v>15</v>
      </c>
      <c r="B363" t="s">
        <v>232</v>
      </c>
      <c r="C363" t="s">
        <v>558</v>
      </c>
      <c r="D363" t="s">
        <v>90</v>
      </c>
      <c r="E363" t="s">
        <v>58</v>
      </c>
      <c r="G363" t="s">
        <v>160</v>
      </c>
      <c r="H363" t="s">
        <v>95</v>
      </c>
      <c r="I363" t="s">
        <v>89</v>
      </c>
    </row>
    <row r="364" spans="1:9" x14ac:dyDescent="0.25">
      <c r="A364" t="s">
        <v>15</v>
      </c>
      <c r="B364" t="s">
        <v>232</v>
      </c>
      <c r="C364" t="s">
        <v>546</v>
      </c>
      <c r="D364" t="s">
        <v>90</v>
      </c>
      <c r="E364" t="s">
        <v>58</v>
      </c>
      <c r="F364" t="s">
        <v>309</v>
      </c>
      <c r="G364" t="s">
        <v>60</v>
      </c>
      <c r="H364" t="s">
        <v>61</v>
      </c>
      <c r="I364" t="s">
        <v>89</v>
      </c>
    </row>
    <row r="365" spans="1:9" x14ac:dyDescent="0.25">
      <c r="A365" t="s">
        <v>15</v>
      </c>
      <c r="B365" t="s">
        <v>232</v>
      </c>
      <c r="C365" t="s">
        <v>547</v>
      </c>
      <c r="D365" t="s">
        <v>90</v>
      </c>
      <c r="E365" t="s">
        <v>58</v>
      </c>
      <c r="F365" t="s">
        <v>305</v>
      </c>
      <c r="G365" t="s">
        <v>60</v>
      </c>
      <c r="H365" t="s">
        <v>80</v>
      </c>
      <c r="I365" t="s">
        <v>132</v>
      </c>
    </row>
    <row r="366" spans="1:9" x14ac:dyDescent="0.25">
      <c r="A366" t="s">
        <v>15</v>
      </c>
      <c r="B366" t="s">
        <v>232</v>
      </c>
      <c r="C366" t="s">
        <v>201</v>
      </c>
      <c r="D366" t="s">
        <v>59</v>
      </c>
      <c r="E366" t="s">
        <v>64</v>
      </c>
      <c r="F366" t="s">
        <v>295</v>
      </c>
      <c r="G366" t="s">
        <v>160</v>
      </c>
      <c r="H366" t="s">
        <v>61</v>
      </c>
      <c r="I366" t="s">
        <v>71</v>
      </c>
    </row>
    <row r="367" spans="1:9" x14ac:dyDescent="0.25">
      <c r="A367" t="s">
        <v>15</v>
      </c>
      <c r="B367" t="s">
        <v>232</v>
      </c>
      <c r="C367" t="s">
        <v>548</v>
      </c>
      <c r="D367" t="s">
        <v>90</v>
      </c>
      <c r="E367" t="s">
        <v>404</v>
      </c>
      <c r="F367" t="s">
        <v>321</v>
      </c>
      <c r="G367" t="s">
        <v>60</v>
      </c>
      <c r="H367" t="s">
        <v>158</v>
      </c>
      <c r="I367" t="s">
        <v>89</v>
      </c>
    </row>
    <row r="368" spans="1:9" x14ac:dyDescent="0.25">
      <c r="A368" t="s">
        <v>15</v>
      </c>
      <c r="B368" t="s">
        <v>232</v>
      </c>
      <c r="C368" t="s">
        <v>549</v>
      </c>
      <c r="D368" t="s">
        <v>90</v>
      </c>
      <c r="E368" t="s">
        <v>64</v>
      </c>
      <c r="F368" t="s">
        <v>318</v>
      </c>
      <c r="G368" t="s">
        <v>110</v>
      </c>
      <c r="H368" t="s">
        <v>67</v>
      </c>
      <c r="I368" t="s">
        <v>89</v>
      </c>
    </row>
    <row r="369" spans="1:9" x14ac:dyDescent="0.25">
      <c r="A369" t="s">
        <v>15</v>
      </c>
      <c r="B369" t="s">
        <v>232</v>
      </c>
      <c r="C369" t="s">
        <v>550</v>
      </c>
      <c r="D369" t="s">
        <v>90</v>
      </c>
      <c r="E369" t="s">
        <v>58</v>
      </c>
      <c r="F369" t="s">
        <v>318</v>
      </c>
      <c r="G369" t="s">
        <v>110</v>
      </c>
      <c r="H369" t="s">
        <v>92</v>
      </c>
      <c r="I369" t="s">
        <v>154</v>
      </c>
    </row>
    <row r="370" spans="1:9" x14ac:dyDescent="0.25">
      <c r="A370" t="s">
        <v>15</v>
      </c>
      <c r="B370" t="s">
        <v>232</v>
      </c>
      <c r="C370" t="s">
        <v>551</v>
      </c>
      <c r="D370" t="s">
        <v>59</v>
      </c>
      <c r="E370" t="s">
        <v>58</v>
      </c>
      <c r="F370" t="s">
        <v>290</v>
      </c>
      <c r="G370" t="s">
        <v>60</v>
      </c>
      <c r="H370" t="s">
        <v>80</v>
      </c>
      <c r="I370" t="s">
        <v>89</v>
      </c>
    </row>
    <row r="371" spans="1:9" x14ac:dyDescent="0.25">
      <c r="A371" t="s">
        <v>15</v>
      </c>
      <c r="B371" t="s">
        <v>232</v>
      </c>
      <c r="C371" t="s">
        <v>559</v>
      </c>
      <c r="D371" t="s">
        <v>90</v>
      </c>
      <c r="E371" t="s">
        <v>64</v>
      </c>
      <c r="F371" t="s">
        <v>292</v>
      </c>
      <c r="G371" t="s">
        <v>60</v>
      </c>
      <c r="H371" t="s">
        <v>98</v>
      </c>
      <c r="I371" t="s">
        <v>89</v>
      </c>
    </row>
    <row r="372" spans="1:9" x14ac:dyDescent="0.25">
      <c r="A372" t="s">
        <v>15</v>
      </c>
      <c r="B372" t="s">
        <v>232</v>
      </c>
      <c r="C372" t="s">
        <v>552</v>
      </c>
      <c r="D372" t="s">
        <v>70</v>
      </c>
      <c r="E372" t="s">
        <v>64</v>
      </c>
      <c r="F372" t="s">
        <v>309</v>
      </c>
      <c r="G372" t="s">
        <v>65</v>
      </c>
      <c r="H372" t="s">
        <v>67</v>
      </c>
      <c r="I372" t="s">
        <v>155</v>
      </c>
    </row>
    <row r="373" spans="1:9" x14ac:dyDescent="0.25">
      <c r="A373" t="s">
        <v>15</v>
      </c>
      <c r="B373" t="s">
        <v>232</v>
      </c>
      <c r="C373" t="s">
        <v>553</v>
      </c>
      <c r="D373" t="s">
        <v>103</v>
      </c>
      <c r="E373" t="s">
        <v>72</v>
      </c>
      <c r="G373" t="s">
        <v>65</v>
      </c>
      <c r="H373" t="s">
        <v>67</v>
      </c>
      <c r="I373" t="s">
        <v>69</v>
      </c>
    </row>
    <row r="374" spans="1:9" x14ac:dyDescent="0.25">
      <c r="A374" t="s">
        <v>15</v>
      </c>
      <c r="B374" t="s">
        <v>232</v>
      </c>
      <c r="C374" t="s">
        <v>554</v>
      </c>
      <c r="D374" t="s">
        <v>90</v>
      </c>
      <c r="E374" t="s">
        <v>58</v>
      </c>
      <c r="F374" t="s">
        <v>295</v>
      </c>
      <c r="G374" t="s">
        <v>60</v>
      </c>
      <c r="H374" t="s">
        <v>92</v>
      </c>
      <c r="I374" t="s">
        <v>177</v>
      </c>
    </row>
    <row r="375" spans="1:9" x14ac:dyDescent="0.25">
      <c r="A375" t="s">
        <v>15</v>
      </c>
      <c r="B375" t="s">
        <v>232</v>
      </c>
      <c r="C375" t="s">
        <v>202</v>
      </c>
      <c r="D375" t="s">
        <v>102</v>
      </c>
      <c r="E375" t="s">
        <v>58</v>
      </c>
      <c r="G375" t="s">
        <v>302</v>
      </c>
      <c r="H375" t="s">
        <v>302</v>
      </c>
    </row>
    <row r="376" spans="1:9" x14ac:dyDescent="0.25">
      <c r="A376" t="s">
        <v>15</v>
      </c>
      <c r="B376" t="s">
        <v>232</v>
      </c>
      <c r="C376" t="s">
        <v>555</v>
      </c>
      <c r="D376" t="s">
        <v>59</v>
      </c>
      <c r="E376" t="s">
        <v>58</v>
      </c>
      <c r="F376" t="s">
        <v>305</v>
      </c>
      <c r="G376" t="s">
        <v>110</v>
      </c>
      <c r="H376" t="s">
        <v>66</v>
      </c>
      <c r="I376" t="s">
        <v>138</v>
      </c>
    </row>
    <row r="377" spans="1:9" x14ac:dyDescent="0.25">
      <c r="A377" t="s">
        <v>15</v>
      </c>
      <c r="B377" t="s">
        <v>232</v>
      </c>
      <c r="C377" t="s">
        <v>560</v>
      </c>
      <c r="D377" t="s">
        <v>103</v>
      </c>
      <c r="E377" t="s">
        <v>64</v>
      </c>
      <c r="F377" t="s">
        <v>295</v>
      </c>
      <c r="G377" t="s">
        <v>65</v>
      </c>
      <c r="H377" t="s">
        <v>67</v>
      </c>
      <c r="I377" t="s">
        <v>123</v>
      </c>
    </row>
    <row r="378" spans="1:9" x14ac:dyDescent="0.25">
      <c r="A378" t="s">
        <v>15</v>
      </c>
      <c r="B378" t="s">
        <v>232</v>
      </c>
      <c r="C378" t="s">
        <v>556</v>
      </c>
      <c r="D378" t="s">
        <v>90</v>
      </c>
      <c r="E378" t="s">
        <v>58</v>
      </c>
      <c r="F378" t="s">
        <v>323</v>
      </c>
      <c r="G378" t="s">
        <v>60</v>
      </c>
      <c r="H378" t="s">
        <v>98</v>
      </c>
      <c r="I378" t="s">
        <v>123</v>
      </c>
    </row>
    <row r="379" spans="1:9" x14ac:dyDescent="0.25">
      <c r="A379" t="s">
        <v>15</v>
      </c>
      <c r="B379" t="s">
        <v>232</v>
      </c>
      <c r="C379" t="s">
        <v>557</v>
      </c>
      <c r="D379" t="s">
        <v>102</v>
      </c>
      <c r="E379" t="s">
        <v>58</v>
      </c>
      <c r="F379" t="s">
        <v>327</v>
      </c>
      <c r="G379" t="s">
        <v>60</v>
      </c>
      <c r="H379" t="s">
        <v>98</v>
      </c>
      <c r="I379" t="s">
        <v>141</v>
      </c>
    </row>
    <row r="380" spans="1:9" x14ac:dyDescent="0.25">
      <c r="A380" t="s">
        <v>27</v>
      </c>
      <c r="B380" t="s">
        <v>233</v>
      </c>
      <c r="C380" t="s">
        <v>561</v>
      </c>
      <c r="D380" t="s">
        <v>59</v>
      </c>
      <c r="E380" t="s">
        <v>58</v>
      </c>
      <c r="F380" t="s">
        <v>305</v>
      </c>
      <c r="G380" t="s">
        <v>60</v>
      </c>
      <c r="H380" t="s">
        <v>77</v>
      </c>
      <c r="I380" t="s">
        <v>69</v>
      </c>
    </row>
    <row r="381" spans="1:9" x14ac:dyDescent="0.25">
      <c r="A381" t="s">
        <v>27</v>
      </c>
      <c r="B381" t="s">
        <v>233</v>
      </c>
      <c r="C381" t="s">
        <v>562</v>
      </c>
      <c r="D381" t="s">
        <v>90</v>
      </c>
      <c r="E381" t="s">
        <v>58</v>
      </c>
      <c r="G381" t="s">
        <v>60</v>
      </c>
      <c r="H381" t="s">
        <v>98</v>
      </c>
      <c r="I381" t="s">
        <v>89</v>
      </c>
    </row>
    <row r="382" spans="1:9" x14ac:dyDescent="0.25">
      <c r="A382" t="s">
        <v>27</v>
      </c>
      <c r="B382" t="s">
        <v>233</v>
      </c>
      <c r="C382" t="s">
        <v>563</v>
      </c>
      <c r="D382" t="s">
        <v>102</v>
      </c>
      <c r="E382" t="s">
        <v>58</v>
      </c>
      <c r="F382" t="s">
        <v>321</v>
      </c>
      <c r="G382" t="s">
        <v>60</v>
      </c>
      <c r="H382" t="s">
        <v>98</v>
      </c>
      <c r="I382" t="s">
        <v>166</v>
      </c>
    </row>
    <row r="383" spans="1:9" x14ac:dyDescent="0.25">
      <c r="A383" t="s">
        <v>27</v>
      </c>
      <c r="B383" t="s">
        <v>233</v>
      </c>
      <c r="C383" t="s">
        <v>564</v>
      </c>
      <c r="D383" t="s">
        <v>90</v>
      </c>
      <c r="E383" t="s">
        <v>58</v>
      </c>
      <c r="F383" t="s">
        <v>292</v>
      </c>
      <c r="G383" t="s">
        <v>60</v>
      </c>
      <c r="H383" t="s">
        <v>98</v>
      </c>
      <c r="I383" t="s">
        <v>89</v>
      </c>
    </row>
    <row r="384" spans="1:9" x14ac:dyDescent="0.25">
      <c r="A384" t="s">
        <v>27</v>
      </c>
      <c r="B384" t="s">
        <v>233</v>
      </c>
      <c r="C384" t="s">
        <v>565</v>
      </c>
      <c r="D384" t="s">
        <v>90</v>
      </c>
      <c r="E384" t="s">
        <v>64</v>
      </c>
      <c r="F384" t="s">
        <v>318</v>
      </c>
      <c r="G384" t="s">
        <v>60</v>
      </c>
      <c r="H384" t="s">
        <v>95</v>
      </c>
      <c r="I384" t="s">
        <v>71</v>
      </c>
    </row>
    <row r="385" spans="1:9" x14ac:dyDescent="0.25">
      <c r="A385" t="s">
        <v>27</v>
      </c>
      <c r="B385" t="s">
        <v>233</v>
      </c>
      <c r="C385" t="s">
        <v>566</v>
      </c>
      <c r="D385" t="s">
        <v>99</v>
      </c>
      <c r="E385" t="s">
        <v>81</v>
      </c>
      <c r="G385" t="s">
        <v>82</v>
      </c>
      <c r="H385" t="s">
        <v>98</v>
      </c>
      <c r="I385" t="s">
        <v>89</v>
      </c>
    </row>
    <row r="386" spans="1:9" x14ac:dyDescent="0.25">
      <c r="A386" t="s">
        <v>27</v>
      </c>
      <c r="B386" t="s">
        <v>233</v>
      </c>
      <c r="C386" t="s">
        <v>567</v>
      </c>
      <c r="D386" t="s">
        <v>90</v>
      </c>
      <c r="E386" t="s">
        <v>58</v>
      </c>
      <c r="F386" t="s">
        <v>295</v>
      </c>
      <c r="G386" t="s">
        <v>60</v>
      </c>
      <c r="H386" t="s">
        <v>98</v>
      </c>
      <c r="I386" t="s">
        <v>89</v>
      </c>
    </row>
    <row r="387" spans="1:9" x14ac:dyDescent="0.25">
      <c r="A387" t="s">
        <v>27</v>
      </c>
      <c r="B387" t="s">
        <v>233</v>
      </c>
      <c r="C387" t="s">
        <v>568</v>
      </c>
      <c r="D387" t="s">
        <v>90</v>
      </c>
      <c r="E387" t="s">
        <v>58</v>
      </c>
      <c r="F387" t="s">
        <v>290</v>
      </c>
      <c r="G387" t="s">
        <v>60</v>
      </c>
      <c r="H387" t="s">
        <v>61</v>
      </c>
      <c r="I387" t="s">
        <v>89</v>
      </c>
    </row>
    <row r="388" spans="1:9" x14ac:dyDescent="0.25">
      <c r="A388" t="s">
        <v>27</v>
      </c>
      <c r="B388" t="s">
        <v>233</v>
      </c>
      <c r="C388" t="s">
        <v>569</v>
      </c>
      <c r="D388" t="s">
        <v>59</v>
      </c>
      <c r="E388" t="s">
        <v>58</v>
      </c>
      <c r="F388" t="s">
        <v>327</v>
      </c>
      <c r="G388" t="s">
        <v>60</v>
      </c>
      <c r="H388" t="s">
        <v>78</v>
      </c>
      <c r="I388" t="s">
        <v>62</v>
      </c>
    </row>
    <row r="389" spans="1:9" x14ac:dyDescent="0.25">
      <c r="A389" t="s">
        <v>27</v>
      </c>
      <c r="B389" t="s">
        <v>233</v>
      </c>
      <c r="C389" t="s">
        <v>570</v>
      </c>
      <c r="D389" t="s">
        <v>59</v>
      </c>
      <c r="E389" t="s">
        <v>58</v>
      </c>
      <c r="F389" t="s">
        <v>290</v>
      </c>
      <c r="G389" t="s">
        <v>60</v>
      </c>
      <c r="H389" t="s">
        <v>92</v>
      </c>
      <c r="I389" t="s">
        <v>116</v>
      </c>
    </row>
    <row r="390" spans="1:9" x14ac:dyDescent="0.25">
      <c r="A390" t="s">
        <v>27</v>
      </c>
      <c r="B390" t="s">
        <v>233</v>
      </c>
      <c r="C390" t="s">
        <v>571</v>
      </c>
      <c r="D390" t="s">
        <v>59</v>
      </c>
      <c r="E390" t="s">
        <v>58</v>
      </c>
      <c r="F390" t="s">
        <v>295</v>
      </c>
      <c r="G390" t="s">
        <v>60</v>
      </c>
      <c r="H390" t="s">
        <v>78</v>
      </c>
      <c r="I390" t="s">
        <v>89</v>
      </c>
    </row>
    <row r="391" spans="1:9" x14ac:dyDescent="0.25">
      <c r="A391" t="s">
        <v>27</v>
      </c>
      <c r="B391" t="s">
        <v>233</v>
      </c>
      <c r="C391" t="s">
        <v>572</v>
      </c>
      <c r="D391" t="s">
        <v>94</v>
      </c>
      <c r="E391" t="s">
        <v>81</v>
      </c>
      <c r="F391" t="s">
        <v>295</v>
      </c>
      <c r="G391" t="s">
        <v>82</v>
      </c>
      <c r="H391" t="s">
        <v>77</v>
      </c>
      <c r="I391" t="s">
        <v>71</v>
      </c>
    </row>
    <row r="392" spans="1:9" x14ac:dyDescent="0.25">
      <c r="A392" t="s">
        <v>27</v>
      </c>
      <c r="B392" t="s">
        <v>233</v>
      </c>
      <c r="C392" t="s">
        <v>573</v>
      </c>
      <c r="D392" t="s">
        <v>59</v>
      </c>
      <c r="E392" t="s">
        <v>58</v>
      </c>
      <c r="F392" t="s">
        <v>295</v>
      </c>
      <c r="G392" t="s">
        <v>60</v>
      </c>
      <c r="H392" t="s">
        <v>61</v>
      </c>
      <c r="I392" t="s">
        <v>132</v>
      </c>
    </row>
    <row r="393" spans="1:9" x14ac:dyDescent="0.25">
      <c r="A393" t="s">
        <v>27</v>
      </c>
      <c r="B393" t="s">
        <v>233</v>
      </c>
      <c r="C393" t="s">
        <v>574</v>
      </c>
      <c r="D393" t="s">
        <v>90</v>
      </c>
      <c r="E393" t="s">
        <v>58</v>
      </c>
      <c r="G393" t="s">
        <v>302</v>
      </c>
      <c r="H393" t="s">
        <v>302</v>
      </c>
    </row>
    <row r="394" spans="1:9" x14ac:dyDescent="0.25">
      <c r="A394" t="s">
        <v>27</v>
      </c>
      <c r="B394" t="s">
        <v>233</v>
      </c>
      <c r="C394" t="s">
        <v>575</v>
      </c>
      <c r="D394" t="s">
        <v>90</v>
      </c>
      <c r="E394" t="s">
        <v>58</v>
      </c>
      <c r="F394" t="s">
        <v>292</v>
      </c>
      <c r="G394" t="s">
        <v>110</v>
      </c>
      <c r="H394" t="s">
        <v>95</v>
      </c>
      <c r="I394" t="s">
        <v>73</v>
      </c>
    </row>
    <row r="395" spans="1:9" x14ac:dyDescent="0.25">
      <c r="A395" t="s">
        <v>27</v>
      </c>
      <c r="B395" t="s">
        <v>233</v>
      </c>
      <c r="C395" t="s">
        <v>576</v>
      </c>
      <c r="D395" t="s">
        <v>90</v>
      </c>
      <c r="E395" t="s">
        <v>64</v>
      </c>
      <c r="F395" t="s">
        <v>292</v>
      </c>
      <c r="G395" t="s">
        <v>60</v>
      </c>
      <c r="H395" t="s">
        <v>98</v>
      </c>
      <c r="I395" t="s">
        <v>69</v>
      </c>
    </row>
    <row r="396" spans="1:9" x14ac:dyDescent="0.25">
      <c r="A396" t="s">
        <v>27</v>
      </c>
      <c r="B396" t="s">
        <v>234</v>
      </c>
      <c r="C396" t="s">
        <v>577</v>
      </c>
      <c r="D396" t="s">
        <v>90</v>
      </c>
      <c r="E396" t="s">
        <v>58</v>
      </c>
      <c r="F396" t="s">
        <v>290</v>
      </c>
      <c r="G396" t="s">
        <v>60</v>
      </c>
      <c r="H396" t="s">
        <v>84</v>
      </c>
      <c r="I396" t="s">
        <v>89</v>
      </c>
    </row>
    <row r="397" spans="1:9" x14ac:dyDescent="0.25">
      <c r="A397" t="s">
        <v>27</v>
      </c>
      <c r="B397" t="s">
        <v>234</v>
      </c>
      <c r="C397" t="s">
        <v>578</v>
      </c>
      <c r="D397" t="s">
        <v>90</v>
      </c>
      <c r="E397" t="s">
        <v>58</v>
      </c>
      <c r="G397" t="s">
        <v>60</v>
      </c>
      <c r="H397" t="s">
        <v>77</v>
      </c>
      <c r="I397" t="s">
        <v>62</v>
      </c>
    </row>
    <row r="398" spans="1:9" x14ac:dyDescent="0.25">
      <c r="A398" t="s">
        <v>27</v>
      </c>
      <c r="B398" t="s">
        <v>234</v>
      </c>
      <c r="C398" t="s">
        <v>208</v>
      </c>
      <c r="D398" t="s">
        <v>94</v>
      </c>
      <c r="E398" t="s">
        <v>64</v>
      </c>
      <c r="G398" t="s">
        <v>82</v>
      </c>
      <c r="H398" t="s">
        <v>302</v>
      </c>
    </row>
    <row r="399" spans="1:9" x14ac:dyDescent="0.25">
      <c r="A399" t="s">
        <v>27</v>
      </c>
      <c r="B399" t="s">
        <v>234</v>
      </c>
      <c r="C399" t="s">
        <v>579</v>
      </c>
      <c r="D399" t="s">
        <v>90</v>
      </c>
      <c r="E399" t="s">
        <v>64</v>
      </c>
      <c r="F399" t="s">
        <v>318</v>
      </c>
      <c r="G399" t="s">
        <v>60</v>
      </c>
      <c r="H399" t="s">
        <v>80</v>
      </c>
      <c r="I399" t="s">
        <v>190</v>
      </c>
    </row>
    <row r="400" spans="1:9" x14ac:dyDescent="0.25">
      <c r="A400" t="s">
        <v>27</v>
      </c>
      <c r="B400" t="s">
        <v>234</v>
      </c>
      <c r="C400" t="s">
        <v>580</v>
      </c>
      <c r="D400" t="s">
        <v>113</v>
      </c>
      <c r="E400" t="s">
        <v>58</v>
      </c>
      <c r="F400" t="s">
        <v>295</v>
      </c>
      <c r="G400" t="s">
        <v>60</v>
      </c>
      <c r="H400" t="s">
        <v>75</v>
      </c>
      <c r="I400" t="s">
        <v>62</v>
      </c>
    </row>
    <row r="401" spans="1:9" x14ac:dyDescent="0.25">
      <c r="A401" t="s">
        <v>27</v>
      </c>
      <c r="B401" t="s">
        <v>234</v>
      </c>
      <c r="C401" t="s">
        <v>581</v>
      </c>
      <c r="D401" t="s">
        <v>70</v>
      </c>
      <c r="E401" t="s">
        <v>64</v>
      </c>
      <c r="G401" t="s">
        <v>65</v>
      </c>
      <c r="H401" t="s">
        <v>84</v>
      </c>
    </row>
    <row r="402" spans="1:9" x14ac:dyDescent="0.25">
      <c r="A402" t="s">
        <v>27</v>
      </c>
      <c r="B402" t="s">
        <v>235</v>
      </c>
      <c r="C402" t="s">
        <v>582</v>
      </c>
      <c r="D402" t="s">
        <v>70</v>
      </c>
      <c r="E402" t="s">
        <v>72</v>
      </c>
      <c r="F402" t="s">
        <v>327</v>
      </c>
      <c r="G402" t="s">
        <v>65</v>
      </c>
      <c r="H402" t="s">
        <v>84</v>
      </c>
      <c r="I402" t="s">
        <v>89</v>
      </c>
    </row>
    <row r="403" spans="1:9" x14ac:dyDescent="0.25">
      <c r="A403" t="s">
        <v>27</v>
      </c>
      <c r="B403" t="s">
        <v>235</v>
      </c>
      <c r="C403" t="s">
        <v>583</v>
      </c>
      <c r="D403" t="s">
        <v>70</v>
      </c>
      <c r="E403" t="s">
        <v>64</v>
      </c>
      <c r="G403" t="s">
        <v>65</v>
      </c>
      <c r="H403" t="s">
        <v>84</v>
      </c>
      <c r="I403" t="s">
        <v>89</v>
      </c>
    </row>
    <row r="404" spans="1:9" x14ac:dyDescent="0.25">
      <c r="A404" t="s">
        <v>27</v>
      </c>
      <c r="B404" t="s">
        <v>235</v>
      </c>
      <c r="C404" t="s">
        <v>584</v>
      </c>
      <c r="D404" t="s">
        <v>121</v>
      </c>
      <c r="E404" t="s">
        <v>72</v>
      </c>
      <c r="G404" t="s">
        <v>65</v>
      </c>
      <c r="H404" t="s">
        <v>302</v>
      </c>
    </row>
    <row r="405" spans="1:9" x14ac:dyDescent="0.25">
      <c r="A405" t="s">
        <v>27</v>
      </c>
      <c r="B405" t="s">
        <v>235</v>
      </c>
      <c r="C405" t="s">
        <v>585</v>
      </c>
      <c r="D405" t="s">
        <v>121</v>
      </c>
      <c r="E405" t="s">
        <v>586</v>
      </c>
      <c r="F405" t="s">
        <v>318</v>
      </c>
      <c r="G405" t="s">
        <v>65</v>
      </c>
      <c r="H405" t="s">
        <v>67</v>
      </c>
      <c r="I405" t="s">
        <v>107</v>
      </c>
    </row>
    <row r="406" spans="1:9" x14ac:dyDescent="0.25">
      <c r="A406" t="s">
        <v>27</v>
      </c>
      <c r="B406" t="s">
        <v>235</v>
      </c>
      <c r="C406" t="s">
        <v>587</v>
      </c>
      <c r="D406" t="s">
        <v>90</v>
      </c>
      <c r="E406" t="s">
        <v>186</v>
      </c>
      <c r="F406" t="s">
        <v>309</v>
      </c>
      <c r="G406" t="s">
        <v>110</v>
      </c>
      <c r="H406" t="s">
        <v>66</v>
      </c>
      <c r="I406" t="s">
        <v>166</v>
      </c>
    </row>
    <row r="407" spans="1:9" x14ac:dyDescent="0.25">
      <c r="A407" t="s">
        <v>27</v>
      </c>
      <c r="B407" t="s">
        <v>235</v>
      </c>
      <c r="C407" t="s">
        <v>588</v>
      </c>
      <c r="D407" t="s">
        <v>59</v>
      </c>
      <c r="E407" t="s">
        <v>58</v>
      </c>
      <c r="F407" t="s">
        <v>318</v>
      </c>
      <c r="G407" t="s">
        <v>110</v>
      </c>
      <c r="H407" t="s">
        <v>84</v>
      </c>
      <c r="I407" t="s">
        <v>73</v>
      </c>
    </row>
    <row r="408" spans="1:9" x14ac:dyDescent="0.25">
      <c r="A408" t="s">
        <v>15</v>
      </c>
      <c r="B408" t="s">
        <v>236</v>
      </c>
      <c r="C408" t="s">
        <v>589</v>
      </c>
      <c r="D408" t="s">
        <v>59</v>
      </c>
      <c r="E408" t="s">
        <v>58</v>
      </c>
      <c r="F408" t="s">
        <v>327</v>
      </c>
      <c r="G408" t="s">
        <v>110</v>
      </c>
      <c r="H408" t="s">
        <v>66</v>
      </c>
      <c r="I408" t="s">
        <v>89</v>
      </c>
    </row>
    <row r="409" spans="1:9" x14ac:dyDescent="0.25">
      <c r="A409" t="s">
        <v>15</v>
      </c>
      <c r="B409" t="s">
        <v>236</v>
      </c>
      <c r="C409" t="s">
        <v>590</v>
      </c>
      <c r="D409" t="s">
        <v>59</v>
      </c>
      <c r="E409" t="s">
        <v>58</v>
      </c>
      <c r="G409" t="s">
        <v>60</v>
      </c>
      <c r="H409" t="s">
        <v>66</v>
      </c>
      <c r="I409" t="s">
        <v>89</v>
      </c>
    </row>
    <row r="410" spans="1:9" x14ac:dyDescent="0.25">
      <c r="A410" t="s">
        <v>15</v>
      </c>
      <c r="B410" t="s">
        <v>236</v>
      </c>
      <c r="C410" t="s">
        <v>591</v>
      </c>
      <c r="D410" t="s">
        <v>59</v>
      </c>
      <c r="E410" t="s">
        <v>58</v>
      </c>
      <c r="F410" t="s">
        <v>305</v>
      </c>
      <c r="G410" t="s">
        <v>60</v>
      </c>
      <c r="H410" t="s">
        <v>77</v>
      </c>
      <c r="I410" t="s">
        <v>117</v>
      </c>
    </row>
    <row r="411" spans="1:9" x14ac:dyDescent="0.25">
      <c r="A411" t="s">
        <v>15</v>
      </c>
      <c r="B411" t="s">
        <v>236</v>
      </c>
      <c r="C411" t="s">
        <v>592</v>
      </c>
      <c r="D411" t="s">
        <v>59</v>
      </c>
      <c r="E411" t="s">
        <v>64</v>
      </c>
      <c r="G411" t="s">
        <v>60</v>
      </c>
      <c r="H411" t="s">
        <v>78</v>
      </c>
      <c r="I411" t="s">
        <v>62</v>
      </c>
    </row>
    <row r="412" spans="1:9" x14ac:dyDescent="0.25">
      <c r="A412" t="s">
        <v>15</v>
      </c>
      <c r="B412" t="s">
        <v>236</v>
      </c>
      <c r="C412" t="s">
        <v>600</v>
      </c>
      <c r="D412" t="s">
        <v>59</v>
      </c>
      <c r="E412" t="s">
        <v>58</v>
      </c>
      <c r="F412" t="s">
        <v>327</v>
      </c>
      <c r="G412" t="s">
        <v>60</v>
      </c>
      <c r="H412" t="s">
        <v>98</v>
      </c>
      <c r="I412" t="s">
        <v>104</v>
      </c>
    </row>
    <row r="413" spans="1:9" x14ac:dyDescent="0.25">
      <c r="A413" t="s">
        <v>15</v>
      </c>
      <c r="B413" t="s">
        <v>236</v>
      </c>
      <c r="C413" t="s">
        <v>593</v>
      </c>
      <c r="D413" t="s">
        <v>59</v>
      </c>
      <c r="E413" t="s">
        <v>58</v>
      </c>
      <c r="F413" t="s">
        <v>288</v>
      </c>
      <c r="G413" t="s">
        <v>60</v>
      </c>
      <c r="H413" t="s">
        <v>77</v>
      </c>
      <c r="I413" t="s">
        <v>89</v>
      </c>
    </row>
    <row r="414" spans="1:9" x14ac:dyDescent="0.25">
      <c r="A414" t="s">
        <v>15</v>
      </c>
      <c r="B414" t="s">
        <v>236</v>
      </c>
      <c r="C414" t="s">
        <v>594</v>
      </c>
      <c r="D414" t="s">
        <v>70</v>
      </c>
      <c r="E414" t="s">
        <v>64</v>
      </c>
      <c r="F414" t="s">
        <v>295</v>
      </c>
      <c r="G414" t="s">
        <v>65</v>
      </c>
      <c r="H414" t="s">
        <v>61</v>
      </c>
      <c r="I414" t="s">
        <v>122</v>
      </c>
    </row>
    <row r="415" spans="1:9" x14ac:dyDescent="0.25">
      <c r="A415" t="s">
        <v>15</v>
      </c>
      <c r="B415" t="s">
        <v>236</v>
      </c>
      <c r="C415" t="s">
        <v>595</v>
      </c>
      <c r="D415" t="s">
        <v>59</v>
      </c>
      <c r="E415" t="s">
        <v>58</v>
      </c>
      <c r="G415" t="s">
        <v>302</v>
      </c>
      <c r="H415" t="s">
        <v>302</v>
      </c>
    </row>
    <row r="416" spans="1:9" x14ac:dyDescent="0.25">
      <c r="A416" t="s">
        <v>15</v>
      </c>
      <c r="B416" t="s">
        <v>236</v>
      </c>
      <c r="C416" t="s">
        <v>596</v>
      </c>
      <c r="D416" t="s">
        <v>59</v>
      </c>
      <c r="E416" t="s">
        <v>58</v>
      </c>
      <c r="F416" t="s">
        <v>327</v>
      </c>
      <c r="G416" t="s">
        <v>60</v>
      </c>
      <c r="H416" t="s">
        <v>61</v>
      </c>
      <c r="I416" t="s">
        <v>69</v>
      </c>
    </row>
    <row r="417" spans="1:9" x14ac:dyDescent="0.25">
      <c r="A417" t="s">
        <v>15</v>
      </c>
      <c r="B417" t="s">
        <v>236</v>
      </c>
      <c r="C417" t="s">
        <v>601</v>
      </c>
      <c r="D417" t="s">
        <v>59</v>
      </c>
      <c r="E417" t="s">
        <v>58</v>
      </c>
      <c r="F417" t="s">
        <v>288</v>
      </c>
      <c r="G417" t="s">
        <v>60</v>
      </c>
      <c r="H417" t="s">
        <v>98</v>
      </c>
    </row>
    <row r="418" spans="1:9" x14ac:dyDescent="0.25">
      <c r="A418" t="s">
        <v>15</v>
      </c>
      <c r="B418" t="s">
        <v>236</v>
      </c>
      <c r="C418" t="s">
        <v>597</v>
      </c>
      <c r="D418" t="s">
        <v>59</v>
      </c>
      <c r="E418" t="s">
        <v>58</v>
      </c>
      <c r="F418" t="s">
        <v>327</v>
      </c>
      <c r="G418" t="s">
        <v>60</v>
      </c>
      <c r="H418" t="s">
        <v>95</v>
      </c>
      <c r="I418" t="s">
        <v>69</v>
      </c>
    </row>
    <row r="419" spans="1:9" x14ac:dyDescent="0.25">
      <c r="A419" t="s">
        <v>15</v>
      </c>
      <c r="B419" t="s">
        <v>236</v>
      </c>
      <c r="C419" t="s">
        <v>598</v>
      </c>
      <c r="D419" t="s">
        <v>90</v>
      </c>
      <c r="E419" t="s">
        <v>64</v>
      </c>
      <c r="F419" t="s">
        <v>290</v>
      </c>
      <c r="G419" t="s">
        <v>110</v>
      </c>
      <c r="H419" t="s">
        <v>95</v>
      </c>
      <c r="I419" t="s">
        <v>122</v>
      </c>
    </row>
    <row r="420" spans="1:9" x14ac:dyDescent="0.25">
      <c r="A420" t="s">
        <v>15</v>
      </c>
      <c r="B420" t="s">
        <v>236</v>
      </c>
      <c r="C420" t="s">
        <v>599</v>
      </c>
      <c r="D420" t="s">
        <v>59</v>
      </c>
      <c r="E420" t="s">
        <v>58</v>
      </c>
      <c r="F420" t="s">
        <v>305</v>
      </c>
      <c r="G420" t="s">
        <v>60</v>
      </c>
      <c r="H420" t="s">
        <v>61</v>
      </c>
      <c r="I420" t="s">
        <v>73</v>
      </c>
    </row>
    <row r="421" spans="1:9" x14ac:dyDescent="0.25">
      <c r="A421" t="s">
        <v>15</v>
      </c>
      <c r="B421" t="s">
        <v>237</v>
      </c>
      <c r="C421" t="s">
        <v>602</v>
      </c>
      <c r="D421" t="s">
        <v>90</v>
      </c>
      <c r="E421" t="s">
        <v>58</v>
      </c>
      <c r="F421" t="s">
        <v>290</v>
      </c>
      <c r="G421" t="s">
        <v>60</v>
      </c>
      <c r="H421" t="s">
        <v>80</v>
      </c>
      <c r="I421" t="s">
        <v>89</v>
      </c>
    </row>
    <row r="422" spans="1:9" x14ac:dyDescent="0.25">
      <c r="A422" t="s">
        <v>15</v>
      </c>
      <c r="B422" t="s">
        <v>237</v>
      </c>
      <c r="C422" t="s">
        <v>603</v>
      </c>
      <c r="D422" t="s">
        <v>90</v>
      </c>
      <c r="E422" t="s">
        <v>58</v>
      </c>
      <c r="F422" t="s">
        <v>295</v>
      </c>
      <c r="G422" t="s">
        <v>60</v>
      </c>
      <c r="H422" t="s">
        <v>78</v>
      </c>
      <c r="I422" t="s">
        <v>89</v>
      </c>
    </row>
    <row r="423" spans="1:9" x14ac:dyDescent="0.25">
      <c r="A423" t="s">
        <v>15</v>
      </c>
      <c r="B423" t="s">
        <v>237</v>
      </c>
      <c r="C423" t="s">
        <v>604</v>
      </c>
      <c r="D423" t="s">
        <v>70</v>
      </c>
      <c r="E423" t="s">
        <v>58</v>
      </c>
      <c r="F423" t="s">
        <v>292</v>
      </c>
      <c r="G423" t="s">
        <v>65</v>
      </c>
      <c r="H423" t="s">
        <v>67</v>
      </c>
      <c r="I423" t="s">
        <v>73</v>
      </c>
    </row>
    <row r="424" spans="1:9" x14ac:dyDescent="0.25">
      <c r="A424" t="s">
        <v>15</v>
      </c>
      <c r="B424" t="s">
        <v>237</v>
      </c>
      <c r="C424" t="s">
        <v>605</v>
      </c>
      <c r="D424" t="s">
        <v>59</v>
      </c>
      <c r="E424" t="s">
        <v>58</v>
      </c>
      <c r="F424" t="s">
        <v>323</v>
      </c>
      <c r="G424" t="s">
        <v>60</v>
      </c>
      <c r="H424" t="s">
        <v>77</v>
      </c>
      <c r="I424" t="s">
        <v>69</v>
      </c>
    </row>
    <row r="425" spans="1:9" x14ac:dyDescent="0.25">
      <c r="A425" t="s">
        <v>15</v>
      </c>
      <c r="B425" t="s">
        <v>237</v>
      </c>
      <c r="C425" t="s">
        <v>606</v>
      </c>
      <c r="D425" t="s">
        <v>90</v>
      </c>
      <c r="E425" t="s">
        <v>58</v>
      </c>
      <c r="F425" t="s">
        <v>295</v>
      </c>
      <c r="G425" t="s">
        <v>60</v>
      </c>
      <c r="H425" t="s">
        <v>78</v>
      </c>
      <c r="I425" t="s">
        <v>107</v>
      </c>
    </row>
    <row r="426" spans="1:9" x14ac:dyDescent="0.25">
      <c r="A426" t="s">
        <v>15</v>
      </c>
      <c r="B426" t="s">
        <v>237</v>
      </c>
      <c r="C426" t="s">
        <v>610</v>
      </c>
      <c r="D426" t="s">
        <v>94</v>
      </c>
      <c r="E426" t="s">
        <v>81</v>
      </c>
      <c r="F426" t="s">
        <v>292</v>
      </c>
      <c r="G426" t="s">
        <v>82</v>
      </c>
      <c r="H426" t="s">
        <v>77</v>
      </c>
      <c r="I426" t="s">
        <v>89</v>
      </c>
    </row>
    <row r="427" spans="1:9" x14ac:dyDescent="0.25">
      <c r="A427" t="s">
        <v>15</v>
      </c>
      <c r="B427" t="s">
        <v>237</v>
      </c>
      <c r="C427" t="s">
        <v>607</v>
      </c>
      <c r="D427" t="s">
        <v>90</v>
      </c>
      <c r="E427" t="s">
        <v>64</v>
      </c>
      <c r="F427" t="s">
        <v>323</v>
      </c>
      <c r="G427" t="s">
        <v>60</v>
      </c>
      <c r="H427" t="s">
        <v>98</v>
      </c>
      <c r="I427" t="s">
        <v>179</v>
      </c>
    </row>
    <row r="428" spans="1:9" x14ac:dyDescent="0.25">
      <c r="A428" t="s">
        <v>15</v>
      </c>
      <c r="B428" t="s">
        <v>237</v>
      </c>
      <c r="C428" t="s">
        <v>608</v>
      </c>
      <c r="D428" t="s">
        <v>90</v>
      </c>
      <c r="E428" t="s">
        <v>58</v>
      </c>
      <c r="F428" t="s">
        <v>305</v>
      </c>
      <c r="G428" t="s">
        <v>60</v>
      </c>
      <c r="H428" t="s">
        <v>80</v>
      </c>
      <c r="I428" t="s">
        <v>69</v>
      </c>
    </row>
    <row r="429" spans="1:9" x14ac:dyDescent="0.25">
      <c r="A429" t="s">
        <v>15</v>
      </c>
      <c r="B429" t="s">
        <v>237</v>
      </c>
      <c r="C429" t="s">
        <v>609</v>
      </c>
      <c r="D429" t="s">
        <v>90</v>
      </c>
      <c r="E429" t="s">
        <v>58</v>
      </c>
      <c r="F429" t="s">
        <v>305</v>
      </c>
      <c r="G429" t="s">
        <v>60</v>
      </c>
      <c r="H429" t="s">
        <v>98</v>
      </c>
      <c r="I429" t="s">
        <v>69</v>
      </c>
    </row>
    <row r="430" spans="1:9" x14ac:dyDescent="0.25">
      <c r="A430" t="s">
        <v>17</v>
      </c>
      <c r="B430" t="s">
        <v>238</v>
      </c>
      <c r="C430" t="s">
        <v>615</v>
      </c>
      <c r="D430" t="s">
        <v>70</v>
      </c>
      <c r="E430" t="s">
        <v>72</v>
      </c>
      <c r="F430" t="s">
        <v>290</v>
      </c>
      <c r="G430" t="s">
        <v>65</v>
      </c>
      <c r="H430" t="s">
        <v>84</v>
      </c>
      <c r="I430" t="s">
        <v>69</v>
      </c>
    </row>
    <row r="431" spans="1:9" x14ac:dyDescent="0.25">
      <c r="A431" t="s">
        <v>17</v>
      </c>
      <c r="B431" t="s">
        <v>238</v>
      </c>
      <c r="C431" t="s">
        <v>611</v>
      </c>
      <c r="D431" t="s">
        <v>70</v>
      </c>
      <c r="E431" t="s">
        <v>101</v>
      </c>
      <c r="G431" t="s">
        <v>65</v>
      </c>
      <c r="H431" t="s">
        <v>77</v>
      </c>
      <c r="I431" t="s">
        <v>122</v>
      </c>
    </row>
    <row r="432" spans="1:9" x14ac:dyDescent="0.25">
      <c r="A432" t="s">
        <v>17</v>
      </c>
      <c r="B432" t="s">
        <v>238</v>
      </c>
      <c r="C432" t="s">
        <v>612</v>
      </c>
      <c r="D432" t="s">
        <v>70</v>
      </c>
      <c r="E432" t="s">
        <v>101</v>
      </c>
      <c r="F432" t="s">
        <v>305</v>
      </c>
      <c r="G432" t="s">
        <v>65</v>
      </c>
      <c r="H432" t="s">
        <v>67</v>
      </c>
      <c r="I432" t="s">
        <v>141</v>
      </c>
    </row>
    <row r="433" spans="1:9" x14ac:dyDescent="0.25">
      <c r="A433" t="s">
        <v>17</v>
      </c>
      <c r="B433" t="s">
        <v>238</v>
      </c>
      <c r="C433" t="s">
        <v>143</v>
      </c>
      <c r="D433" t="s">
        <v>70</v>
      </c>
      <c r="E433" t="s">
        <v>101</v>
      </c>
      <c r="G433" t="s">
        <v>65</v>
      </c>
      <c r="H433" t="s">
        <v>302</v>
      </c>
    </row>
    <row r="434" spans="1:9" x14ac:dyDescent="0.25">
      <c r="A434" t="s">
        <v>17</v>
      </c>
      <c r="B434" t="s">
        <v>238</v>
      </c>
      <c r="C434" t="s">
        <v>616</v>
      </c>
      <c r="D434" t="s">
        <v>70</v>
      </c>
      <c r="E434" t="s">
        <v>72</v>
      </c>
      <c r="F434" t="s">
        <v>295</v>
      </c>
      <c r="G434" t="s">
        <v>65</v>
      </c>
      <c r="H434" t="s">
        <v>84</v>
      </c>
      <c r="I434" t="s">
        <v>177</v>
      </c>
    </row>
    <row r="435" spans="1:9" x14ac:dyDescent="0.25">
      <c r="A435" t="s">
        <v>17</v>
      </c>
      <c r="B435" t="s">
        <v>238</v>
      </c>
      <c r="C435" t="s">
        <v>613</v>
      </c>
      <c r="D435" t="s">
        <v>70</v>
      </c>
      <c r="E435" t="s">
        <v>58</v>
      </c>
      <c r="F435" t="s">
        <v>295</v>
      </c>
      <c r="G435" t="s">
        <v>65</v>
      </c>
      <c r="H435" t="s">
        <v>84</v>
      </c>
      <c r="I435" t="s">
        <v>177</v>
      </c>
    </row>
    <row r="436" spans="1:9" x14ac:dyDescent="0.25">
      <c r="A436" t="s">
        <v>17</v>
      </c>
      <c r="B436" t="s">
        <v>238</v>
      </c>
      <c r="C436" t="s">
        <v>197</v>
      </c>
      <c r="D436" t="s">
        <v>70</v>
      </c>
      <c r="E436" t="s">
        <v>101</v>
      </c>
      <c r="F436" t="s">
        <v>292</v>
      </c>
      <c r="G436" t="s">
        <v>65</v>
      </c>
      <c r="H436" t="s">
        <v>61</v>
      </c>
      <c r="I436" t="s">
        <v>89</v>
      </c>
    </row>
    <row r="437" spans="1:9" x14ac:dyDescent="0.25">
      <c r="A437" t="s">
        <v>17</v>
      </c>
      <c r="B437" t="s">
        <v>238</v>
      </c>
      <c r="C437" t="s">
        <v>136</v>
      </c>
      <c r="D437" t="s">
        <v>70</v>
      </c>
      <c r="E437" t="s">
        <v>72</v>
      </c>
      <c r="F437" t="s">
        <v>323</v>
      </c>
      <c r="G437" t="s">
        <v>65</v>
      </c>
      <c r="H437" t="s">
        <v>84</v>
      </c>
      <c r="I437" t="s">
        <v>161</v>
      </c>
    </row>
    <row r="438" spans="1:9" x14ac:dyDescent="0.25">
      <c r="A438" t="s">
        <v>17</v>
      </c>
      <c r="B438" t="s">
        <v>238</v>
      </c>
      <c r="C438" t="s">
        <v>614</v>
      </c>
      <c r="D438" t="s">
        <v>70</v>
      </c>
      <c r="E438" t="s">
        <v>72</v>
      </c>
      <c r="F438" t="s">
        <v>327</v>
      </c>
      <c r="G438" t="s">
        <v>65</v>
      </c>
      <c r="H438" t="s">
        <v>84</v>
      </c>
      <c r="I438" t="s">
        <v>156</v>
      </c>
    </row>
    <row r="439" spans="1:9" x14ac:dyDescent="0.25">
      <c r="A439" t="s">
        <v>17</v>
      </c>
      <c r="B439" t="s">
        <v>280</v>
      </c>
      <c r="C439" t="s">
        <v>617</v>
      </c>
      <c r="D439" t="s">
        <v>59</v>
      </c>
      <c r="E439" t="s">
        <v>58</v>
      </c>
      <c r="F439" t="s">
        <v>327</v>
      </c>
      <c r="G439" t="s">
        <v>60</v>
      </c>
      <c r="H439" t="s">
        <v>80</v>
      </c>
      <c r="I439" t="s">
        <v>71</v>
      </c>
    </row>
    <row r="440" spans="1:9" x14ac:dyDescent="0.25">
      <c r="A440" t="s">
        <v>17</v>
      </c>
      <c r="B440" t="s">
        <v>280</v>
      </c>
      <c r="C440" t="s">
        <v>618</v>
      </c>
      <c r="D440" t="s">
        <v>59</v>
      </c>
      <c r="E440" t="s">
        <v>58</v>
      </c>
      <c r="F440" t="s">
        <v>288</v>
      </c>
      <c r="G440" t="s">
        <v>60</v>
      </c>
      <c r="H440" t="s">
        <v>61</v>
      </c>
      <c r="I440" t="s">
        <v>71</v>
      </c>
    </row>
    <row r="441" spans="1:9" x14ac:dyDescent="0.25">
      <c r="A441" t="s">
        <v>17</v>
      </c>
      <c r="B441" t="s">
        <v>280</v>
      </c>
      <c r="C441" t="s">
        <v>619</v>
      </c>
      <c r="D441" t="s">
        <v>70</v>
      </c>
      <c r="E441" t="s">
        <v>64</v>
      </c>
      <c r="F441" t="s">
        <v>327</v>
      </c>
      <c r="G441" t="s">
        <v>65</v>
      </c>
      <c r="H441" t="s">
        <v>67</v>
      </c>
      <c r="I441" t="s">
        <v>89</v>
      </c>
    </row>
    <row r="442" spans="1:9" x14ac:dyDescent="0.25">
      <c r="A442" t="s">
        <v>17</v>
      </c>
      <c r="B442" t="s">
        <v>280</v>
      </c>
      <c r="C442" t="s">
        <v>620</v>
      </c>
      <c r="D442" t="s">
        <v>59</v>
      </c>
      <c r="E442" t="s">
        <v>58</v>
      </c>
      <c r="F442" t="s">
        <v>292</v>
      </c>
      <c r="G442" t="s">
        <v>60</v>
      </c>
      <c r="H442" t="s">
        <v>77</v>
      </c>
      <c r="I442" t="s">
        <v>71</v>
      </c>
    </row>
    <row r="443" spans="1:9" x14ac:dyDescent="0.25">
      <c r="A443" t="s">
        <v>17</v>
      </c>
      <c r="B443" t="s">
        <v>280</v>
      </c>
      <c r="C443" t="s">
        <v>621</v>
      </c>
      <c r="D443" t="s">
        <v>59</v>
      </c>
      <c r="E443" t="s">
        <v>58</v>
      </c>
      <c r="F443" t="s">
        <v>323</v>
      </c>
      <c r="G443" t="s">
        <v>60</v>
      </c>
      <c r="H443" t="s">
        <v>77</v>
      </c>
      <c r="I443" t="s">
        <v>146</v>
      </c>
    </row>
    <row r="444" spans="1:9" x14ac:dyDescent="0.25">
      <c r="A444" t="s">
        <v>17</v>
      </c>
      <c r="B444" t="s">
        <v>239</v>
      </c>
      <c r="C444" t="s">
        <v>622</v>
      </c>
      <c r="D444" t="s">
        <v>59</v>
      </c>
      <c r="E444" t="s">
        <v>58</v>
      </c>
      <c r="F444" t="s">
        <v>327</v>
      </c>
      <c r="G444" t="s">
        <v>60</v>
      </c>
      <c r="H444" t="s">
        <v>78</v>
      </c>
      <c r="I444" t="s">
        <v>89</v>
      </c>
    </row>
    <row r="445" spans="1:9" x14ac:dyDescent="0.25">
      <c r="A445" t="s">
        <v>17</v>
      </c>
      <c r="B445" t="s">
        <v>239</v>
      </c>
      <c r="C445" t="s">
        <v>538</v>
      </c>
      <c r="D445" t="s">
        <v>59</v>
      </c>
      <c r="E445" t="s">
        <v>58</v>
      </c>
      <c r="F445" t="s">
        <v>305</v>
      </c>
      <c r="G445" t="s">
        <v>60</v>
      </c>
      <c r="H445" t="s">
        <v>78</v>
      </c>
      <c r="I445" t="s">
        <v>89</v>
      </c>
    </row>
    <row r="446" spans="1:9" x14ac:dyDescent="0.25">
      <c r="A446" t="s">
        <v>17</v>
      </c>
      <c r="B446" t="s">
        <v>239</v>
      </c>
      <c r="C446" t="s">
        <v>623</v>
      </c>
      <c r="D446" t="s">
        <v>90</v>
      </c>
      <c r="E446" t="s">
        <v>112</v>
      </c>
      <c r="F446" t="s">
        <v>323</v>
      </c>
      <c r="G446" t="s">
        <v>60</v>
      </c>
      <c r="H446" t="s">
        <v>61</v>
      </c>
      <c r="I446" t="s">
        <v>132</v>
      </c>
    </row>
    <row r="447" spans="1:9" x14ac:dyDescent="0.25">
      <c r="A447" t="s">
        <v>17</v>
      </c>
      <c r="B447" t="s">
        <v>239</v>
      </c>
      <c r="C447" t="s">
        <v>625</v>
      </c>
      <c r="D447" t="s">
        <v>59</v>
      </c>
      <c r="E447" t="s">
        <v>58</v>
      </c>
      <c r="F447" t="s">
        <v>327</v>
      </c>
      <c r="G447" t="s">
        <v>60</v>
      </c>
      <c r="H447" t="s">
        <v>98</v>
      </c>
      <c r="I447" t="s">
        <v>69</v>
      </c>
    </row>
    <row r="448" spans="1:9" x14ac:dyDescent="0.25">
      <c r="A448" t="s">
        <v>17</v>
      </c>
      <c r="B448" t="s">
        <v>239</v>
      </c>
      <c r="C448" t="s">
        <v>626</v>
      </c>
      <c r="D448" t="s">
        <v>59</v>
      </c>
      <c r="E448" t="s">
        <v>58</v>
      </c>
      <c r="F448" t="s">
        <v>305</v>
      </c>
      <c r="G448" t="s">
        <v>60</v>
      </c>
      <c r="H448" t="s">
        <v>61</v>
      </c>
      <c r="I448" t="s">
        <v>166</v>
      </c>
    </row>
    <row r="449" spans="1:9" x14ac:dyDescent="0.25">
      <c r="A449" t="s">
        <v>17</v>
      </c>
      <c r="B449" t="s">
        <v>239</v>
      </c>
      <c r="C449" t="s">
        <v>143</v>
      </c>
      <c r="D449" t="s">
        <v>59</v>
      </c>
      <c r="E449" t="s">
        <v>101</v>
      </c>
      <c r="G449" t="s">
        <v>60</v>
      </c>
      <c r="H449" t="s">
        <v>78</v>
      </c>
      <c r="I449" t="s">
        <v>89</v>
      </c>
    </row>
    <row r="450" spans="1:9" x14ac:dyDescent="0.25">
      <c r="A450" t="s">
        <v>17</v>
      </c>
      <c r="B450" t="s">
        <v>239</v>
      </c>
      <c r="C450" t="s">
        <v>624</v>
      </c>
      <c r="D450" t="s">
        <v>59</v>
      </c>
      <c r="E450" t="s">
        <v>58</v>
      </c>
      <c r="F450" t="s">
        <v>327</v>
      </c>
      <c r="G450" t="s">
        <v>60</v>
      </c>
      <c r="H450" t="s">
        <v>78</v>
      </c>
      <c r="I450" t="s">
        <v>107</v>
      </c>
    </row>
    <row r="451" spans="1:9" x14ac:dyDescent="0.25">
      <c r="A451" t="s">
        <v>17</v>
      </c>
      <c r="B451" t="s">
        <v>240</v>
      </c>
      <c r="C451" t="s">
        <v>627</v>
      </c>
      <c r="D451" t="s">
        <v>59</v>
      </c>
      <c r="E451" t="s">
        <v>58</v>
      </c>
      <c r="F451" t="s">
        <v>327</v>
      </c>
      <c r="G451" t="s">
        <v>60</v>
      </c>
      <c r="H451" t="s">
        <v>98</v>
      </c>
      <c r="I451" t="s">
        <v>132</v>
      </c>
    </row>
    <row r="452" spans="1:9" x14ac:dyDescent="0.25">
      <c r="A452" t="s">
        <v>17</v>
      </c>
      <c r="B452" t="s">
        <v>240</v>
      </c>
      <c r="C452" t="s">
        <v>628</v>
      </c>
      <c r="D452" t="s">
        <v>90</v>
      </c>
      <c r="E452" t="s">
        <v>58</v>
      </c>
      <c r="F452" t="s">
        <v>327</v>
      </c>
      <c r="G452" t="s">
        <v>60</v>
      </c>
      <c r="H452" t="s">
        <v>78</v>
      </c>
      <c r="I452" t="s">
        <v>62</v>
      </c>
    </row>
    <row r="453" spans="1:9" x14ac:dyDescent="0.25">
      <c r="A453" t="s">
        <v>17</v>
      </c>
      <c r="B453" t="s">
        <v>240</v>
      </c>
      <c r="C453" t="s">
        <v>629</v>
      </c>
      <c r="D453" t="s">
        <v>59</v>
      </c>
      <c r="E453" t="s">
        <v>58</v>
      </c>
      <c r="F453" t="s">
        <v>290</v>
      </c>
      <c r="G453" t="s">
        <v>60</v>
      </c>
      <c r="H453" t="s">
        <v>78</v>
      </c>
      <c r="I453" t="s">
        <v>132</v>
      </c>
    </row>
    <row r="454" spans="1:9" x14ac:dyDescent="0.25">
      <c r="A454" t="s">
        <v>17</v>
      </c>
      <c r="B454" t="s">
        <v>240</v>
      </c>
      <c r="C454" t="s">
        <v>630</v>
      </c>
      <c r="D454" t="s">
        <v>90</v>
      </c>
      <c r="E454" t="s">
        <v>58</v>
      </c>
      <c r="F454" t="s">
        <v>290</v>
      </c>
      <c r="G454" t="s">
        <v>60</v>
      </c>
      <c r="H454" t="s">
        <v>84</v>
      </c>
      <c r="I454" t="s">
        <v>89</v>
      </c>
    </row>
    <row r="455" spans="1:9" x14ac:dyDescent="0.25">
      <c r="A455" t="s">
        <v>17</v>
      </c>
      <c r="B455" t="s">
        <v>240</v>
      </c>
      <c r="C455" t="s">
        <v>413</v>
      </c>
      <c r="D455" t="s">
        <v>59</v>
      </c>
      <c r="E455" t="s">
        <v>58</v>
      </c>
      <c r="F455" t="s">
        <v>327</v>
      </c>
      <c r="G455" t="s">
        <v>60</v>
      </c>
      <c r="H455" t="s">
        <v>98</v>
      </c>
      <c r="I455" t="s">
        <v>176</v>
      </c>
    </row>
    <row r="456" spans="1:9" x14ac:dyDescent="0.25">
      <c r="A456" t="s">
        <v>17</v>
      </c>
      <c r="B456" t="s">
        <v>240</v>
      </c>
      <c r="C456" t="s">
        <v>631</v>
      </c>
      <c r="D456" t="s">
        <v>90</v>
      </c>
      <c r="E456" t="s">
        <v>58</v>
      </c>
      <c r="F456" t="s">
        <v>305</v>
      </c>
      <c r="G456" t="s">
        <v>60</v>
      </c>
      <c r="H456" t="s">
        <v>98</v>
      </c>
      <c r="I456" t="s">
        <v>174</v>
      </c>
    </row>
    <row r="457" spans="1:9" x14ac:dyDescent="0.25">
      <c r="A457" t="s">
        <v>17</v>
      </c>
      <c r="B457" t="s">
        <v>240</v>
      </c>
      <c r="C457" t="s">
        <v>632</v>
      </c>
      <c r="D457" t="s">
        <v>59</v>
      </c>
      <c r="E457" t="s">
        <v>58</v>
      </c>
      <c r="G457" t="s">
        <v>302</v>
      </c>
      <c r="H457" t="s">
        <v>302</v>
      </c>
    </row>
    <row r="458" spans="1:9" x14ac:dyDescent="0.25">
      <c r="A458" t="s">
        <v>17</v>
      </c>
      <c r="B458" t="s">
        <v>240</v>
      </c>
      <c r="C458" t="s">
        <v>633</v>
      </c>
      <c r="D458" t="s">
        <v>90</v>
      </c>
      <c r="E458" t="s">
        <v>58</v>
      </c>
      <c r="G458" t="s">
        <v>302</v>
      </c>
      <c r="H458" t="s">
        <v>302</v>
      </c>
    </row>
    <row r="459" spans="1:9" x14ac:dyDescent="0.25">
      <c r="A459" t="s">
        <v>30</v>
      </c>
      <c r="B459" t="s">
        <v>48</v>
      </c>
      <c r="C459" t="s">
        <v>634</v>
      </c>
      <c r="D459" t="s">
        <v>70</v>
      </c>
      <c r="E459" t="s">
        <v>64</v>
      </c>
      <c r="F459" t="s">
        <v>292</v>
      </c>
      <c r="G459" t="s">
        <v>65</v>
      </c>
      <c r="H459" t="s">
        <v>84</v>
      </c>
      <c r="I459" t="s">
        <v>89</v>
      </c>
    </row>
    <row r="460" spans="1:9" x14ac:dyDescent="0.25">
      <c r="A460" t="s">
        <v>30</v>
      </c>
      <c r="B460" t="s">
        <v>48</v>
      </c>
      <c r="C460" t="s">
        <v>635</v>
      </c>
      <c r="D460" t="s">
        <v>121</v>
      </c>
      <c r="E460" t="s">
        <v>64</v>
      </c>
      <c r="F460" t="s">
        <v>290</v>
      </c>
      <c r="G460" t="s">
        <v>65</v>
      </c>
      <c r="H460" t="s">
        <v>66</v>
      </c>
      <c r="I460" t="s">
        <v>89</v>
      </c>
    </row>
    <row r="461" spans="1:9" x14ac:dyDescent="0.25">
      <c r="A461" t="s">
        <v>30</v>
      </c>
      <c r="B461" t="s">
        <v>48</v>
      </c>
      <c r="C461" t="s">
        <v>636</v>
      </c>
      <c r="D461" t="s">
        <v>103</v>
      </c>
      <c r="E461" t="s">
        <v>64</v>
      </c>
      <c r="F461" t="s">
        <v>321</v>
      </c>
      <c r="G461" t="s">
        <v>65</v>
      </c>
      <c r="H461" t="s">
        <v>84</v>
      </c>
      <c r="I461" t="s">
        <v>62</v>
      </c>
    </row>
    <row r="462" spans="1:9" x14ac:dyDescent="0.25">
      <c r="A462" t="s">
        <v>30</v>
      </c>
      <c r="B462" t="s">
        <v>241</v>
      </c>
      <c r="C462" t="s">
        <v>153</v>
      </c>
      <c r="D462" t="s">
        <v>70</v>
      </c>
      <c r="E462" t="s">
        <v>58</v>
      </c>
      <c r="F462" t="s">
        <v>295</v>
      </c>
      <c r="G462" t="s">
        <v>65</v>
      </c>
      <c r="H462" t="s">
        <v>66</v>
      </c>
      <c r="I462" t="s">
        <v>89</v>
      </c>
    </row>
    <row r="463" spans="1:9" x14ac:dyDescent="0.25">
      <c r="A463" t="s">
        <v>30</v>
      </c>
      <c r="B463" t="s">
        <v>241</v>
      </c>
      <c r="C463" t="s">
        <v>128</v>
      </c>
      <c r="D463" t="s">
        <v>70</v>
      </c>
      <c r="E463" t="s">
        <v>64</v>
      </c>
      <c r="F463" t="s">
        <v>295</v>
      </c>
      <c r="G463" t="s">
        <v>65</v>
      </c>
      <c r="H463" t="s">
        <v>66</v>
      </c>
      <c r="I463" t="s">
        <v>89</v>
      </c>
    </row>
    <row r="464" spans="1:9" x14ac:dyDescent="0.25">
      <c r="A464" t="s">
        <v>30</v>
      </c>
      <c r="B464" t="s">
        <v>241</v>
      </c>
      <c r="C464" t="s">
        <v>637</v>
      </c>
      <c r="D464" t="s">
        <v>70</v>
      </c>
      <c r="E464" t="s">
        <v>64</v>
      </c>
      <c r="F464" t="s">
        <v>292</v>
      </c>
      <c r="G464" t="s">
        <v>65</v>
      </c>
      <c r="H464" t="s">
        <v>66</v>
      </c>
      <c r="I464" t="s">
        <v>89</v>
      </c>
    </row>
    <row r="465" spans="1:9" x14ac:dyDescent="0.25">
      <c r="A465" t="s">
        <v>30</v>
      </c>
      <c r="B465" t="s">
        <v>241</v>
      </c>
      <c r="C465" t="s">
        <v>638</v>
      </c>
      <c r="D465" t="s">
        <v>70</v>
      </c>
      <c r="E465" t="s">
        <v>64</v>
      </c>
      <c r="F465" t="s">
        <v>295</v>
      </c>
      <c r="G465" t="s">
        <v>65</v>
      </c>
      <c r="H465" t="s">
        <v>67</v>
      </c>
      <c r="I465" t="s">
        <v>119</v>
      </c>
    </row>
    <row r="466" spans="1:9" x14ac:dyDescent="0.25">
      <c r="A466" t="s">
        <v>30</v>
      </c>
      <c r="B466" t="s">
        <v>241</v>
      </c>
      <c r="C466" t="s">
        <v>639</v>
      </c>
      <c r="D466" t="s">
        <v>70</v>
      </c>
      <c r="E466" t="s">
        <v>64</v>
      </c>
      <c r="F466" t="s">
        <v>295</v>
      </c>
      <c r="G466" t="s">
        <v>65</v>
      </c>
      <c r="H466" t="s">
        <v>66</v>
      </c>
      <c r="I466" t="s">
        <v>89</v>
      </c>
    </row>
    <row r="467" spans="1:9" x14ac:dyDescent="0.25">
      <c r="A467" t="s">
        <v>30</v>
      </c>
      <c r="B467" t="s">
        <v>241</v>
      </c>
      <c r="C467" t="s">
        <v>153</v>
      </c>
      <c r="D467" t="s">
        <v>59</v>
      </c>
      <c r="E467" t="s">
        <v>58</v>
      </c>
      <c r="F467" t="s">
        <v>323</v>
      </c>
      <c r="G467" t="s">
        <v>110</v>
      </c>
      <c r="H467" t="s">
        <v>66</v>
      </c>
      <c r="I467" t="s">
        <v>120</v>
      </c>
    </row>
    <row r="468" spans="1:9" x14ac:dyDescent="0.25">
      <c r="A468" t="s">
        <v>30</v>
      </c>
      <c r="B468" t="s">
        <v>241</v>
      </c>
      <c r="C468" t="s">
        <v>153</v>
      </c>
      <c r="D468" t="s">
        <v>59</v>
      </c>
      <c r="E468" t="s">
        <v>58</v>
      </c>
      <c r="G468" t="s">
        <v>302</v>
      </c>
      <c r="H468" t="s">
        <v>302</v>
      </c>
    </row>
    <row r="469" spans="1:9" x14ac:dyDescent="0.25">
      <c r="A469" t="s">
        <v>30</v>
      </c>
      <c r="B469" t="s">
        <v>241</v>
      </c>
      <c r="C469" t="s">
        <v>128</v>
      </c>
      <c r="D469" t="s">
        <v>70</v>
      </c>
      <c r="E469" t="s">
        <v>64</v>
      </c>
      <c r="F469" t="s">
        <v>295</v>
      </c>
      <c r="G469" t="s">
        <v>65</v>
      </c>
      <c r="H469" t="s">
        <v>67</v>
      </c>
      <c r="I469" t="s">
        <v>164</v>
      </c>
    </row>
    <row r="470" spans="1:9" x14ac:dyDescent="0.25">
      <c r="A470" t="s">
        <v>30</v>
      </c>
      <c r="B470" t="s">
        <v>241</v>
      </c>
      <c r="C470" t="s">
        <v>153</v>
      </c>
      <c r="D470" t="s">
        <v>59</v>
      </c>
      <c r="E470" t="s">
        <v>58</v>
      </c>
      <c r="F470" t="s">
        <v>323</v>
      </c>
      <c r="G470" t="s">
        <v>110</v>
      </c>
      <c r="H470" t="s">
        <v>66</v>
      </c>
      <c r="I470" t="s">
        <v>89</v>
      </c>
    </row>
    <row r="471" spans="1:9" x14ac:dyDescent="0.25">
      <c r="A471" t="s">
        <v>30</v>
      </c>
      <c r="B471" t="s">
        <v>241</v>
      </c>
      <c r="C471" t="s">
        <v>640</v>
      </c>
      <c r="D471" t="s">
        <v>59</v>
      </c>
      <c r="E471" t="s">
        <v>58</v>
      </c>
      <c r="F471" t="s">
        <v>290</v>
      </c>
      <c r="G471" t="s">
        <v>60</v>
      </c>
      <c r="H471" t="s">
        <v>66</v>
      </c>
      <c r="I471" t="s">
        <v>89</v>
      </c>
    </row>
    <row r="472" spans="1:9" x14ac:dyDescent="0.25">
      <c r="A472" t="s">
        <v>30</v>
      </c>
      <c r="B472" t="s">
        <v>241</v>
      </c>
      <c r="C472" t="s">
        <v>641</v>
      </c>
      <c r="D472" t="s">
        <v>70</v>
      </c>
      <c r="E472" t="s">
        <v>58</v>
      </c>
      <c r="G472" t="s">
        <v>65</v>
      </c>
      <c r="H472" t="s">
        <v>66</v>
      </c>
      <c r="I472" t="s">
        <v>138</v>
      </c>
    </row>
    <row r="473" spans="1:9" x14ac:dyDescent="0.25">
      <c r="A473" t="s">
        <v>30</v>
      </c>
      <c r="B473" t="s">
        <v>241</v>
      </c>
      <c r="C473" t="s">
        <v>642</v>
      </c>
      <c r="D473" t="s">
        <v>59</v>
      </c>
      <c r="E473" t="s">
        <v>58</v>
      </c>
      <c r="G473" t="s">
        <v>110</v>
      </c>
      <c r="H473" t="s">
        <v>66</v>
      </c>
      <c r="I473" t="s">
        <v>107</v>
      </c>
    </row>
    <row r="474" spans="1:9" x14ac:dyDescent="0.25">
      <c r="A474" t="s">
        <v>30</v>
      </c>
      <c r="B474" t="s">
        <v>241</v>
      </c>
      <c r="C474" t="s">
        <v>643</v>
      </c>
      <c r="D474" t="s">
        <v>59</v>
      </c>
      <c r="E474" t="s">
        <v>58</v>
      </c>
      <c r="G474" t="s">
        <v>302</v>
      </c>
      <c r="H474" t="s">
        <v>302</v>
      </c>
    </row>
    <row r="475" spans="1:9" x14ac:dyDescent="0.25">
      <c r="A475" t="s">
        <v>30</v>
      </c>
      <c r="B475" t="s">
        <v>241</v>
      </c>
      <c r="C475" t="s">
        <v>128</v>
      </c>
      <c r="D475" t="s">
        <v>70</v>
      </c>
      <c r="E475" t="s">
        <v>58</v>
      </c>
      <c r="F475" t="s">
        <v>290</v>
      </c>
      <c r="G475" t="s">
        <v>65</v>
      </c>
      <c r="H475" t="s">
        <v>66</v>
      </c>
      <c r="I475" t="s">
        <v>138</v>
      </c>
    </row>
    <row r="476" spans="1:9" x14ac:dyDescent="0.25">
      <c r="A476" t="s">
        <v>30</v>
      </c>
      <c r="B476" t="s">
        <v>241</v>
      </c>
      <c r="C476" t="s">
        <v>153</v>
      </c>
      <c r="D476" t="s">
        <v>59</v>
      </c>
      <c r="E476" t="s">
        <v>58</v>
      </c>
      <c r="F476" t="s">
        <v>305</v>
      </c>
      <c r="G476" t="s">
        <v>110</v>
      </c>
      <c r="H476" t="s">
        <v>66</v>
      </c>
      <c r="I476" t="s">
        <v>111</v>
      </c>
    </row>
    <row r="477" spans="1:9" x14ac:dyDescent="0.25">
      <c r="A477" t="s">
        <v>30</v>
      </c>
      <c r="B477" t="s">
        <v>241</v>
      </c>
      <c r="C477" t="s">
        <v>128</v>
      </c>
      <c r="D477" t="s">
        <v>70</v>
      </c>
      <c r="E477" t="s">
        <v>64</v>
      </c>
      <c r="F477" t="s">
        <v>295</v>
      </c>
      <c r="G477" t="s">
        <v>65</v>
      </c>
      <c r="H477" t="s">
        <v>66</v>
      </c>
      <c r="I477" t="s">
        <v>135</v>
      </c>
    </row>
    <row r="478" spans="1:9" x14ac:dyDescent="0.25">
      <c r="A478" t="s">
        <v>30</v>
      </c>
      <c r="B478" t="s">
        <v>241</v>
      </c>
      <c r="C478" t="s">
        <v>153</v>
      </c>
      <c r="D478" t="s">
        <v>70</v>
      </c>
      <c r="E478" t="s">
        <v>64</v>
      </c>
      <c r="F478" t="s">
        <v>290</v>
      </c>
      <c r="G478" t="s">
        <v>65</v>
      </c>
      <c r="H478" t="s">
        <v>66</v>
      </c>
      <c r="I478" t="s">
        <v>89</v>
      </c>
    </row>
    <row r="479" spans="1:9" x14ac:dyDescent="0.25">
      <c r="A479" t="s">
        <v>30</v>
      </c>
      <c r="B479" t="s">
        <v>241</v>
      </c>
      <c r="C479" t="s">
        <v>644</v>
      </c>
      <c r="D479" t="s">
        <v>70</v>
      </c>
      <c r="E479" t="s">
        <v>58</v>
      </c>
      <c r="F479" t="s">
        <v>295</v>
      </c>
      <c r="G479" t="s">
        <v>65</v>
      </c>
      <c r="H479" t="s">
        <v>66</v>
      </c>
      <c r="I479" t="s">
        <v>89</v>
      </c>
    </row>
    <row r="480" spans="1:9" x14ac:dyDescent="0.25">
      <c r="A480" t="s">
        <v>30</v>
      </c>
      <c r="B480" t="s">
        <v>241</v>
      </c>
      <c r="C480" t="s">
        <v>153</v>
      </c>
      <c r="D480" t="s">
        <v>59</v>
      </c>
      <c r="E480" t="s">
        <v>58</v>
      </c>
      <c r="F480" t="s">
        <v>288</v>
      </c>
      <c r="G480" t="s">
        <v>110</v>
      </c>
      <c r="H480" t="s">
        <v>66</v>
      </c>
      <c r="I480" t="s">
        <v>154</v>
      </c>
    </row>
    <row r="481" spans="1:9" x14ac:dyDescent="0.25">
      <c r="A481" t="s">
        <v>30</v>
      </c>
      <c r="B481" t="s">
        <v>241</v>
      </c>
      <c r="C481" t="s">
        <v>653</v>
      </c>
      <c r="D481" t="s">
        <v>103</v>
      </c>
      <c r="E481" t="s">
        <v>101</v>
      </c>
      <c r="F481" t="s">
        <v>295</v>
      </c>
      <c r="G481" t="s">
        <v>65</v>
      </c>
      <c r="H481" t="s">
        <v>84</v>
      </c>
      <c r="I481" t="s">
        <v>89</v>
      </c>
    </row>
    <row r="482" spans="1:9" x14ac:dyDescent="0.25">
      <c r="A482" t="s">
        <v>30</v>
      </c>
      <c r="B482" t="s">
        <v>241</v>
      </c>
      <c r="C482" t="s">
        <v>645</v>
      </c>
      <c r="D482" t="s">
        <v>70</v>
      </c>
      <c r="E482" t="s">
        <v>58</v>
      </c>
      <c r="F482" t="s">
        <v>295</v>
      </c>
      <c r="G482" t="s">
        <v>65</v>
      </c>
      <c r="H482" t="s">
        <v>66</v>
      </c>
      <c r="I482" t="s">
        <v>189</v>
      </c>
    </row>
    <row r="483" spans="1:9" x14ac:dyDescent="0.25">
      <c r="A483" t="s">
        <v>30</v>
      </c>
      <c r="B483" t="s">
        <v>241</v>
      </c>
      <c r="C483" t="s">
        <v>646</v>
      </c>
      <c r="D483" t="s">
        <v>70</v>
      </c>
      <c r="E483" t="s">
        <v>64</v>
      </c>
      <c r="F483" t="s">
        <v>295</v>
      </c>
      <c r="G483" t="s">
        <v>65</v>
      </c>
      <c r="H483" t="s">
        <v>84</v>
      </c>
      <c r="I483" t="s">
        <v>154</v>
      </c>
    </row>
    <row r="484" spans="1:9" x14ac:dyDescent="0.25">
      <c r="A484" t="s">
        <v>30</v>
      </c>
      <c r="B484" t="s">
        <v>241</v>
      </c>
      <c r="C484" t="s">
        <v>647</v>
      </c>
      <c r="D484" t="s">
        <v>59</v>
      </c>
      <c r="E484" t="s">
        <v>58</v>
      </c>
      <c r="F484" t="s">
        <v>295</v>
      </c>
      <c r="G484" t="s">
        <v>110</v>
      </c>
      <c r="H484" t="s">
        <v>66</v>
      </c>
      <c r="I484" t="s">
        <v>187</v>
      </c>
    </row>
    <row r="485" spans="1:9" x14ac:dyDescent="0.25">
      <c r="A485" t="s">
        <v>30</v>
      </c>
      <c r="B485" t="s">
        <v>241</v>
      </c>
      <c r="C485" t="s">
        <v>178</v>
      </c>
      <c r="D485" t="s">
        <v>70</v>
      </c>
      <c r="E485" t="s">
        <v>64</v>
      </c>
      <c r="F485" t="s">
        <v>318</v>
      </c>
      <c r="G485" t="s">
        <v>65</v>
      </c>
      <c r="H485" t="s">
        <v>66</v>
      </c>
      <c r="I485" t="s">
        <v>154</v>
      </c>
    </row>
    <row r="486" spans="1:9" x14ac:dyDescent="0.25">
      <c r="A486" t="s">
        <v>30</v>
      </c>
      <c r="B486" t="s">
        <v>241</v>
      </c>
      <c r="C486" t="s">
        <v>93</v>
      </c>
      <c r="D486" t="s">
        <v>70</v>
      </c>
      <c r="E486" t="s">
        <v>64</v>
      </c>
      <c r="F486" t="s">
        <v>295</v>
      </c>
      <c r="G486" t="s">
        <v>65</v>
      </c>
      <c r="H486" t="s">
        <v>66</v>
      </c>
      <c r="I486" t="s">
        <v>104</v>
      </c>
    </row>
    <row r="487" spans="1:9" x14ac:dyDescent="0.25">
      <c r="A487" t="s">
        <v>30</v>
      </c>
      <c r="B487" t="s">
        <v>241</v>
      </c>
      <c r="C487" t="s">
        <v>93</v>
      </c>
      <c r="D487" t="s">
        <v>59</v>
      </c>
      <c r="E487" t="s">
        <v>58</v>
      </c>
      <c r="F487" t="s">
        <v>290</v>
      </c>
      <c r="G487" t="s">
        <v>110</v>
      </c>
      <c r="H487" t="s">
        <v>67</v>
      </c>
      <c r="I487" t="s">
        <v>154</v>
      </c>
    </row>
    <row r="488" spans="1:9" x14ac:dyDescent="0.25">
      <c r="A488" t="s">
        <v>30</v>
      </c>
      <c r="B488" t="s">
        <v>241</v>
      </c>
      <c r="C488" t="s">
        <v>648</v>
      </c>
      <c r="D488" t="s">
        <v>94</v>
      </c>
      <c r="E488" t="s">
        <v>81</v>
      </c>
      <c r="F488" t="s">
        <v>323</v>
      </c>
      <c r="G488" t="s">
        <v>82</v>
      </c>
      <c r="H488" t="s">
        <v>66</v>
      </c>
      <c r="I488" t="s">
        <v>71</v>
      </c>
    </row>
    <row r="489" spans="1:9" x14ac:dyDescent="0.25">
      <c r="A489" t="s">
        <v>30</v>
      </c>
      <c r="B489" t="s">
        <v>241</v>
      </c>
      <c r="C489" t="s">
        <v>128</v>
      </c>
      <c r="D489" t="s">
        <v>70</v>
      </c>
      <c r="E489" t="s">
        <v>64</v>
      </c>
      <c r="F489" t="s">
        <v>295</v>
      </c>
      <c r="G489" t="s">
        <v>65</v>
      </c>
      <c r="H489" t="s">
        <v>66</v>
      </c>
      <c r="I489" t="s">
        <v>89</v>
      </c>
    </row>
    <row r="490" spans="1:9" x14ac:dyDescent="0.25">
      <c r="A490" t="s">
        <v>30</v>
      </c>
      <c r="B490" t="s">
        <v>241</v>
      </c>
      <c r="C490" t="s">
        <v>148</v>
      </c>
      <c r="D490" t="s">
        <v>59</v>
      </c>
      <c r="E490" t="s">
        <v>58</v>
      </c>
      <c r="F490" t="s">
        <v>295</v>
      </c>
      <c r="G490" t="s">
        <v>60</v>
      </c>
      <c r="H490" t="s">
        <v>66</v>
      </c>
      <c r="I490" t="s">
        <v>164</v>
      </c>
    </row>
    <row r="491" spans="1:9" x14ac:dyDescent="0.25">
      <c r="A491" t="s">
        <v>30</v>
      </c>
      <c r="B491" t="s">
        <v>241</v>
      </c>
      <c r="C491" t="s">
        <v>178</v>
      </c>
      <c r="D491" t="s">
        <v>70</v>
      </c>
      <c r="E491" t="s">
        <v>64</v>
      </c>
      <c r="G491" t="s">
        <v>65</v>
      </c>
      <c r="H491" t="s">
        <v>66</v>
      </c>
      <c r="I491" t="s">
        <v>169</v>
      </c>
    </row>
    <row r="492" spans="1:9" x14ac:dyDescent="0.25">
      <c r="A492" t="s">
        <v>30</v>
      </c>
      <c r="B492" t="s">
        <v>241</v>
      </c>
      <c r="C492" t="s">
        <v>654</v>
      </c>
      <c r="D492" t="s">
        <v>94</v>
      </c>
      <c r="E492" t="s">
        <v>81</v>
      </c>
      <c r="F492" t="s">
        <v>295</v>
      </c>
      <c r="G492" t="s">
        <v>82</v>
      </c>
      <c r="H492" t="s">
        <v>66</v>
      </c>
      <c r="I492" t="s">
        <v>649</v>
      </c>
    </row>
    <row r="493" spans="1:9" x14ac:dyDescent="0.25">
      <c r="A493" t="s">
        <v>30</v>
      </c>
      <c r="B493" t="s">
        <v>241</v>
      </c>
      <c r="C493" t="s">
        <v>148</v>
      </c>
      <c r="D493" t="s">
        <v>70</v>
      </c>
      <c r="E493" t="s">
        <v>64</v>
      </c>
      <c r="G493" t="s">
        <v>65</v>
      </c>
      <c r="H493" t="s">
        <v>66</v>
      </c>
      <c r="I493" t="s">
        <v>650</v>
      </c>
    </row>
    <row r="494" spans="1:9" x14ac:dyDescent="0.25">
      <c r="A494" t="s">
        <v>30</v>
      </c>
      <c r="B494" t="s">
        <v>241</v>
      </c>
      <c r="C494" t="s">
        <v>651</v>
      </c>
      <c r="D494" t="s">
        <v>90</v>
      </c>
      <c r="E494" t="s">
        <v>58</v>
      </c>
      <c r="F494" t="s">
        <v>290</v>
      </c>
      <c r="G494" t="s">
        <v>60</v>
      </c>
      <c r="H494" t="s">
        <v>98</v>
      </c>
      <c r="I494" t="s">
        <v>106</v>
      </c>
    </row>
    <row r="495" spans="1:9" x14ac:dyDescent="0.25">
      <c r="A495" t="s">
        <v>30</v>
      </c>
      <c r="B495" t="s">
        <v>241</v>
      </c>
      <c r="C495" t="s">
        <v>178</v>
      </c>
      <c r="D495" t="s">
        <v>70</v>
      </c>
      <c r="E495" t="s">
        <v>58</v>
      </c>
      <c r="F495" t="s">
        <v>288</v>
      </c>
      <c r="G495" t="s">
        <v>65</v>
      </c>
      <c r="H495" t="s">
        <v>66</v>
      </c>
      <c r="I495" t="s">
        <v>154</v>
      </c>
    </row>
    <row r="496" spans="1:9" x14ac:dyDescent="0.25">
      <c r="A496" t="s">
        <v>30</v>
      </c>
      <c r="B496" t="s">
        <v>241</v>
      </c>
      <c r="C496" t="s">
        <v>148</v>
      </c>
      <c r="D496" t="s">
        <v>70</v>
      </c>
      <c r="E496" t="s">
        <v>58</v>
      </c>
      <c r="F496" t="s">
        <v>327</v>
      </c>
      <c r="G496" t="s">
        <v>65</v>
      </c>
      <c r="H496" t="s">
        <v>66</v>
      </c>
      <c r="I496" t="s">
        <v>73</v>
      </c>
    </row>
    <row r="497" spans="1:9" x14ac:dyDescent="0.25">
      <c r="A497" t="s">
        <v>30</v>
      </c>
      <c r="B497" t="s">
        <v>241</v>
      </c>
      <c r="C497" t="s">
        <v>652</v>
      </c>
      <c r="D497" t="s">
        <v>70</v>
      </c>
      <c r="E497" t="s">
        <v>168</v>
      </c>
      <c r="G497" t="s">
        <v>65</v>
      </c>
      <c r="H497" t="s">
        <v>84</v>
      </c>
      <c r="I497" t="s">
        <v>145</v>
      </c>
    </row>
    <row r="498" spans="1:9" x14ac:dyDescent="0.25">
      <c r="A498" t="s">
        <v>17</v>
      </c>
      <c r="B498" t="s">
        <v>242</v>
      </c>
      <c r="C498" t="s">
        <v>655</v>
      </c>
      <c r="D498" t="s">
        <v>90</v>
      </c>
      <c r="E498" t="s">
        <v>58</v>
      </c>
      <c r="F498" t="s">
        <v>318</v>
      </c>
      <c r="G498" t="s">
        <v>110</v>
      </c>
      <c r="H498" t="s">
        <v>61</v>
      </c>
      <c r="I498" t="s">
        <v>89</v>
      </c>
    </row>
    <row r="499" spans="1:9" x14ac:dyDescent="0.25">
      <c r="A499" t="s">
        <v>17</v>
      </c>
      <c r="B499" t="s">
        <v>242</v>
      </c>
      <c r="C499" t="s">
        <v>656</v>
      </c>
      <c r="D499" t="s">
        <v>103</v>
      </c>
      <c r="E499" t="s">
        <v>64</v>
      </c>
      <c r="F499" t="s">
        <v>292</v>
      </c>
      <c r="G499" t="s">
        <v>65</v>
      </c>
      <c r="H499" t="s">
        <v>66</v>
      </c>
      <c r="I499" t="s">
        <v>89</v>
      </c>
    </row>
    <row r="500" spans="1:9" x14ac:dyDescent="0.25">
      <c r="A500" t="s">
        <v>17</v>
      </c>
      <c r="B500" t="s">
        <v>242</v>
      </c>
      <c r="C500" t="s">
        <v>661</v>
      </c>
      <c r="D500" t="s">
        <v>70</v>
      </c>
      <c r="E500" t="s">
        <v>72</v>
      </c>
      <c r="F500" t="s">
        <v>288</v>
      </c>
      <c r="G500" t="s">
        <v>65</v>
      </c>
      <c r="H500" t="s">
        <v>66</v>
      </c>
      <c r="I500" t="s">
        <v>89</v>
      </c>
    </row>
    <row r="501" spans="1:9" x14ac:dyDescent="0.25">
      <c r="A501" t="s">
        <v>17</v>
      </c>
      <c r="B501" t="s">
        <v>242</v>
      </c>
      <c r="C501" t="s">
        <v>657</v>
      </c>
      <c r="D501" t="s">
        <v>70</v>
      </c>
      <c r="E501" t="s">
        <v>64</v>
      </c>
      <c r="F501" t="s">
        <v>305</v>
      </c>
      <c r="G501" t="s">
        <v>65</v>
      </c>
      <c r="H501" t="s">
        <v>61</v>
      </c>
      <c r="I501" t="s">
        <v>141</v>
      </c>
    </row>
    <row r="502" spans="1:9" x14ac:dyDescent="0.25">
      <c r="A502" t="s">
        <v>17</v>
      </c>
      <c r="B502" t="s">
        <v>242</v>
      </c>
      <c r="C502" t="s">
        <v>126</v>
      </c>
      <c r="D502" t="s">
        <v>70</v>
      </c>
      <c r="E502" t="s">
        <v>72</v>
      </c>
      <c r="F502" t="s">
        <v>327</v>
      </c>
      <c r="G502" t="s">
        <v>65</v>
      </c>
      <c r="H502" t="s">
        <v>66</v>
      </c>
      <c r="I502" t="s">
        <v>118</v>
      </c>
    </row>
    <row r="503" spans="1:9" x14ac:dyDescent="0.25">
      <c r="A503" t="s">
        <v>17</v>
      </c>
      <c r="B503" t="s">
        <v>242</v>
      </c>
      <c r="C503" t="s">
        <v>662</v>
      </c>
      <c r="D503" t="s">
        <v>70</v>
      </c>
      <c r="E503" t="s">
        <v>72</v>
      </c>
      <c r="F503" t="s">
        <v>305</v>
      </c>
      <c r="G503" t="s">
        <v>65</v>
      </c>
      <c r="H503" t="s">
        <v>66</v>
      </c>
      <c r="I503" t="s">
        <v>71</v>
      </c>
    </row>
    <row r="504" spans="1:9" x14ac:dyDescent="0.25">
      <c r="A504" t="s">
        <v>17</v>
      </c>
      <c r="B504" t="s">
        <v>242</v>
      </c>
      <c r="C504" t="s">
        <v>662</v>
      </c>
      <c r="D504" t="s">
        <v>70</v>
      </c>
      <c r="E504" t="s">
        <v>72</v>
      </c>
      <c r="F504" t="s">
        <v>290</v>
      </c>
      <c r="G504" t="s">
        <v>65</v>
      </c>
      <c r="H504" t="s">
        <v>66</v>
      </c>
      <c r="I504" t="s">
        <v>122</v>
      </c>
    </row>
    <row r="505" spans="1:9" x14ac:dyDescent="0.25">
      <c r="A505" t="s">
        <v>17</v>
      </c>
      <c r="B505" t="s">
        <v>242</v>
      </c>
      <c r="C505" t="s">
        <v>658</v>
      </c>
      <c r="D505" t="s">
        <v>70</v>
      </c>
      <c r="E505" t="s">
        <v>72</v>
      </c>
      <c r="F505" t="s">
        <v>288</v>
      </c>
      <c r="G505" t="s">
        <v>65</v>
      </c>
      <c r="H505" t="s">
        <v>66</v>
      </c>
      <c r="I505" t="s">
        <v>122</v>
      </c>
    </row>
    <row r="506" spans="1:9" x14ac:dyDescent="0.25">
      <c r="A506" t="s">
        <v>17</v>
      </c>
      <c r="B506" t="s">
        <v>242</v>
      </c>
      <c r="C506" t="s">
        <v>659</v>
      </c>
      <c r="D506" t="s">
        <v>59</v>
      </c>
      <c r="E506" t="s">
        <v>58</v>
      </c>
      <c r="F506" t="s">
        <v>288</v>
      </c>
      <c r="G506" t="s">
        <v>60</v>
      </c>
      <c r="H506" t="s">
        <v>66</v>
      </c>
      <c r="I506" t="s">
        <v>73</v>
      </c>
    </row>
    <row r="507" spans="1:9" x14ac:dyDescent="0.25">
      <c r="A507" t="s">
        <v>17</v>
      </c>
      <c r="B507" t="s">
        <v>242</v>
      </c>
      <c r="C507" t="s">
        <v>663</v>
      </c>
      <c r="D507" t="s">
        <v>59</v>
      </c>
      <c r="E507" t="s">
        <v>64</v>
      </c>
      <c r="F507" t="s">
        <v>327</v>
      </c>
      <c r="G507" t="s">
        <v>60</v>
      </c>
      <c r="H507" t="s">
        <v>66</v>
      </c>
      <c r="I507" t="s">
        <v>71</v>
      </c>
    </row>
    <row r="508" spans="1:9" x14ac:dyDescent="0.25">
      <c r="A508" t="s">
        <v>17</v>
      </c>
      <c r="B508" t="s">
        <v>242</v>
      </c>
      <c r="C508" t="s">
        <v>660</v>
      </c>
      <c r="D508" t="s">
        <v>59</v>
      </c>
      <c r="E508" t="s">
        <v>58</v>
      </c>
      <c r="G508" t="s">
        <v>302</v>
      </c>
      <c r="H508" t="s">
        <v>302</v>
      </c>
    </row>
    <row r="509" spans="1:9" x14ac:dyDescent="0.25">
      <c r="A509" t="s">
        <v>17</v>
      </c>
      <c r="B509" t="s">
        <v>244</v>
      </c>
      <c r="C509" t="s">
        <v>664</v>
      </c>
      <c r="D509" t="s">
        <v>103</v>
      </c>
      <c r="E509" t="s">
        <v>64</v>
      </c>
      <c r="F509" t="s">
        <v>290</v>
      </c>
      <c r="G509" t="s">
        <v>65</v>
      </c>
      <c r="H509" t="s">
        <v>67</v>
      </c>
      <c r="I509" t="s">
        <v>89</v>
      </c>
    </row>
    <row r="510" spans="1:9" x14ac:dyDescent="0.25">
      <c r="A510" t="s">
        <v>17</v>
      </c>
      <c r="B510" t="s">
        <v>244</v>
      </c>
      <c r="C510" t="s">
        <v>665</v>
      </c>
      <c r="D510" t="s">
        <v>103</v>
      </c>
      <c r="E510" t="s">
        <v>64</v>
      </c>
      <c r="F510" t="s">
        <v>295</v>
      </c>
      <c r="G510" t="s">
        <v>65</v>
      </c>
      <c r="H510" t="s">
        <v>67</v>
      </c>
      <c r="I510" t="s">
        <v>152</v>
      </c>
    </row>
    <row r="511" spans="1:9" x14ac:dyDescent="0.25">
      <c r="A511" t="s">
        <v>17</v>
      </c>
      <c r="B511" t="s">
        <v>244</v>
      </c>
      <c r="C511" t="s">
        <v>666</v>
      </c>
      <c r="D511" t="s">
        <v>59</v>
      </c>
      <c r="E511" t="s">
        <v>58</v>
      </c>
      <c r="F511" t="s">
        <v>327</v>
      </c>
      <c r="G511" t="s">
        <v>60</v>
      </c>
      <c r="H511" t="s">
        <v>61</v>
      </c>
      <c r="I511" t="s">
        <v>62</v>
      </c>
    </row>
    <row r="512" spans="1:9" x14ac:dyDescent="0.25">
      <c r="A512" t="s">
        <v>17</v>
      </c>
      <c r="B512" t="s">
        <v>244</v>
      </c>
      <c r="C512" t="s">
        <v>289</v>
      </c>
      <c r="D512" t="s">
        <v>59</v>
      </c>
      <c r="E512" t="s">
        <v>64</v>
      </c>
      <c r="F512" t="s">
        <v>292</v>
      </c>
      <c r="G512" t="s">
        <v>110</v>
      </c>
      <c r="H512" t="s">
        <v>95</v>
      </c>
      <c r="I512" t="s">
        <v>181</v>
      </c>
    </row>
    <row r="513" spans="1:9" x14ac:dyDescent="0.25">
      <c r="A513" t="s">
        <v>17</v>
      </c>
      <c r="B513" t="s">
        <v>244</v>
      </c>
      <c r="C513" t="s">
        <v>668</v>
      </c>
      <c r="D513" t="s">
        <v>90</v>
      </c>
      <c r="E513" t="s">
        <v>58</v>
      </c>
      <c r="F513" t="s">
        <v>290</v>
      </c>
      <c r="G513" t="s">
        <v>60</v>
      </c>
      <c r="H513" t="s">
        <v>61</v>
      </c>
      <c r="I513" t="s">
        <v>89</v>
      </c>
    </row>
    <row r="514" spans="1:9" x14ac:dyDescent="0.25">
      <c r="A514" t="s">
        <v>17</v>
      </c>
      <c r="B514" t="s">
        <v>244</v>
      </c>
      <c r="C514" t="s">
        <v>669</v>
      </c>
      <c r="D514" t="s">
        <v>59</v>
      </c>
      <c r="E514" t="s">
        <v>64</v>
      </c>
      <c r="F514" t="s">
        <v>288</v>
      </c>
      <c r="G514" t="s">
        <v>60</v>
      </c>
      <c r="H514" t="s">
        <v>61</v>
      </c>
      <c r="I514" t="s">
        <v>87</v>
      </c>
    </row>
    <row r="515" spans="1:9" x14ac:dyDescent="0.25">
      <c r="A515" t="s">
        <v>17</v>
      </c>
      <c r="B515" t="s">
        <v>244</v>
      </c>
      <c r="C515" t="s">
        <v>667</v>
      </c>
      <c r="D515" t="s">
        <v>70</v>
      </c>
      <c r="E515" t="s">
        <v>168</v>
      </c>
      <c r="F515" t="s">
        <v>295</v>
      </c>
      <c r="G515" t="s">
        <v>65</v>
      </c>
      <c r="H515" t="s">
        <v>67</v>
      </c>
      <c r="I515" t="s">
        <v>127</v>
      </c>
    </row>
    <row r="516" spans="1:9" x14ac:dyDescent="0.25">
      <c r="A516" t="s">
        <v>17</v>
      </c>
      <c r="B516" t="s">
        <v>244</v>
      </c>
      <c r="C516" t="s">
        <v>670</v>
      </c>
      <c r="D516" t="s">
        <v>59</v>
      </c>
      <c r="E516" t="s">
        <v>58</v>
      </c>
      <c r="G516" t="s">
        <v>60</v>
      </c>
      <c r="H516" t="s">
        <v>77</v>
      </c>
      <c r="I516" t="s">
        <v>116</v>
      </c>
    </row>
    <row r="517" spans="1:9" x14ac:dyDescent="0.25">
      <c r="A517" t="s">
        <v>27</v>
      </c>
      <c r="B517" t="s">
        <v>52</v>
      </c>
      <c r="C517" t="s">
        <v>744</v>
      </c>
      <c r="D517" t="s">
        <v>70</v>
      </c>
      <c r="E517" t="s">
        <v>101</v>
      </c>
      <c r="F517" t="s">
        <v>305</v>
      </c>
      <c r="G517" t="s">
        <v>65</v>
      </c>
      <c r="H517" t="s">
        <v>84</v>
      </c>
      <c r="I517" t="s">
        <v>89</v>
      </c>
    </row>
    <row r="518" spans="1:9" x14ac:dyDescent="0.25">
      <c r="A518" t="s">
        <v>27</v>
      </c>
      <c r="B518" t="s">
        <v>52</v>
      </c>
      <c r="C518" t="s">
        <v>746</v>
      </c>
      <c r="D518" t="s">
        <v>70</v>
      </c>
      <c r="E518" t="s">
        <v>72</v>
      </c>
      <c r="G518" t="s">
        <v>65</v>
      </c>
      <c r="H518" t="s">
        <v>84</v>
      </c>
      <c r="I518" t="s">
        <v>69</v>
      </c>
    </row>
    <row r="519" spans="1:9" x14ac:dyDescent="0.25">
      <c r="A519" t="s">
        <v>27</v>
      </c>
      <c r="B519" t="s">
        <v>52</v>
      </c>
      <c r="C519" t="s">
        <v>193</v>
      </c>
      <c r="D519" t="s">
        <v>90</v>
      </c>
      <c r="E519" t="s">
        <v>58</v>
      </c>
      <c r="F519" t="s">
        <v>318</v>
      </c>
      <c r="G519" t="s">
        <v>110</v>
      </c>
      <c r="H519" t="s">
        <v>66</v>
      </c>
      <c r="I519" t="s">
        <v>135</v>
      </c>
    </row>
    <row r="520" spans="1:9" x14ac:dyDescent="0.25">
      <c r="A520" t="s">
        <v>27</v>
      </c>
      <c r="B520" t="s">
        <v>52</v>
      </c>
      <c r="C520" t="s">
        <v>745</v>
      </c>
      <c r="D520" t="s">
        <v>90</v>
      </c>
      <c r="E520" t="s">
        <v>64</v>
      </c>
      <c r="G520" t="s">
        <v>108</v>
      </c>
      <c r="H520" t="s">
        <v>98</v>
      </c>
      <c r="I520" t="s">
        <v>62</v>
      </c>
    </row>
    <row r="521" spans="1:9" x14ac:dyDescent="0.25">
      <c r="A521" t="s">
        <v>30</v>
      </c>
      <c r="B521" t="s">
        <v>245</v>
      </c>
      <c r="C521" t="s">
        <v>678</v>
      </c>
      <c r="D521" t="s">
        <v>59</v>
      </c>
      <c r="E521" t="s">
        <v>58</v>
      </c>
      <c r="F521" t="s">
        <v>327</v>
      </c>
      <c r="G521" t="s">
        <v>110</v>
      </c>
      <c r="H521" t="s">
        <v>66</v>
      </c>
      <c r="I521" t="s">
        <v>89</v>
      </c>
    </row>
    <row r="522" spans="1:9" x14ac:dyDescent="0.25">
      <c r="A522" t="s">
        <v>30</v>
      </c>
      <c r="B522" t="s">
        <v>245</v>
      </c>
      <c r="C522" t="s">
        <v>671</v>
      </c>
      <c r="D522" t="s">
        <v>70</v>
      </c>
      <c r="E522" t="s">
        <v>72</v>
      </c>
      <c r="F522" t="s">
        <v>327</v>
      </c>
      <c r="G522" t="s">
        <v>65</v>
      </c>
      <c r="H522" t="s">
        <v>67</v>
      </c>
      <c r="I522" t="s">
        <v>89</v>
      </c>
    </row>
    <row r="523" spans="1:9" x14ac:dyDescent="0.25">
      <c r="A523" t="s">
        <v>30</v>
      </c>
      <c r="B523" t="s">
        <v>245</v>
      </c>
      <c r="C523" t="s">
        <v>672</v>
      </c>
      <c r="D523" t="s">
        <v>90</v>
      </c>
      <c r="E523" t="s">
        <v>64</v>
      </c>
      <c r="F523" t="s">
        <v>318</v>
      </c>
      <c r="G523" t="s">
        <v>110</v>
      </c>
      <c r="H523" t="s">
        <v>95</v>
      </c>
      <c r="I523" t="s">
        <v>89</v>
      </c>
    </row>
    <row r="524" spans="1:9" x14ac:dyDescent="0.25">
      <c r="A524" t="s">
        <v>30</v>
      </c>
      <c r="B524" t="s">
        <v>245</v>
      </c>
      <c r="C524" t="s">
        <v>673</v>
      </c>
      <c r="D524" t="s">
        <v>70</v>
      </c>
      <c r="E524" t="s">
        <v>64</v>
      </c>
      <c r="G524" t="s">
        <v>65</v>
      </c>
      <c r="H524" t="s">
        <v>84</v>
      </c>
      <c r="I524" t="s">
        <v>89</v>
      </c>
    </row>
    <row r="525" spans="1:9" x14ac:dyDescent="0.25">
      <c r="A525" t="s">
        <v>30</v>
      </c>
      <c r="B525" t="s">
        <v>245</v>
      </c>
      <c r="C525" t="s">
        <v>136</v>
      </c>
      <c r="D525" t="s">
        <v>70</v>
      </c>
      <c r="E525" t="s">
        <v>64</v>
      </c>
      <c r="F525" t="s">
        <v>292</v>
      </c>
      <c r="G525" t="s">
        <v>65</v>
      </c>
      <c r="H525" t="s">
        <v>84</v>
      </c>
      <c r="I525" t="s">
        <v>69</v>
      </c>
    </row>
    <row r="526" spans="1:9" x14ac:dyDescent="0.25">
      <c r="A526" t="s">
        <v>30</v>
      </c>
      <c r="B526" t="s">
        <v>245</v>
      </c>
      <c r="C526" t="s">
        <v>674</v>
      </c>
      <c r="D526" t="s">
        <v>59</v>
      </c>
      <c r="E526" t="s">
        <v>64</v>
      </c>
      <c r="F526" t="s">
        <v>318</v>
      </c>
      <c r="G526" t="s">
        <v>110</v>
      </c>
      <c r="H526" t="s">
        <v>66</v>
      </c>
      <c r="I526" t="s">
        <v>89</v>
      </c>
    </row>
    <row r="527" spans="1:9" x14ac:dyDescent="0.25">
      <c r="A527" t="s">
        <v>30</v>
      </c>
      <c r="B527" t="s">
        <v>245</v>
      </c>
      <c r="C527" t="s">
        <v>675</v>
      </c>
      <c r="D527" t="s">
        <v>121</v>
      </c>
      <c r="E527" t="s">
        <v>168</v>
      </c>
      <c r="F527" t="s">
        <v>318</v>
      </c>
      <c r="G527" t="s">
        <v>65</v>
      </c>
      <c r="H527" t="s">
        <v>66</v>
      </c>
      <c r="I527" t="s">
        <v>189</v>
      </c>
    </row>
    <row r="528" spans="1:9" x14ac:dyDescent="0.25">
      <c r="A528" t="s">
        <v>30</v>
      </c>
      <c r="B528" t="s">
        <v>245</v>
      </c>
      <c r="C528" t="s">
        <v>676</v>
      </c>
      <c r="D528" t="s">
        <v>90</v>
      </c>
      <c r="E528" t="s">
        <v>64</v>
      </c>
      <c r="F528" t="s">
        <v>309</v>
      </c>
      <c r="G528" t="s">
        <v>60</v>
      </c>
      <c r="H528" t="s">
        <v>66</v>
      </c>
      <c r="I528" t="s">
        <v>62</v>
      </c>
    </row>
    <row r="529" spans="1:9" x14ac:dyDescent="0.25">
      <c r="A529" t="s">
        <v>30</v>
      </c>
      <c r="B529" t="s">
        <v>245</v>
      </c>
      <c r="C529" t="s">
        <v>677</v>
      </c>
      <c r="D529" t="s">
        <v>70</v>
      </c>
      <c r="E529" t="s">
        <v>58</v>
      </c>
      <c r="F529" t="s">
        <v>327</v>
      </c>
      <c r="G529" t="s">
        <v>65</v>
      </c>
      <c r="H529" t="s">
        <v>84</v>
      </c>
      <c r="I529" t="s">
        <v>62</v>
      </c>
    </row>
    <row r="530" spans="1:9" x14ac:dyDescent="0.25">
      <c r="A530" t="s">
        <v>30</v>
      </c>
      <c r="B530" t="s">
        <v>245</v>
      </c>
      <c r="C530" t="s">
        <v>747</v>
      </c>
      <c r="D530" t="s">
        <v>59</v>
      </c>
      <c r="E530" t="s">
        <v>58</v>
      </c>
      <c r="F530" t="s">
        <v>323</v>
      </c>
      <c r="G530" t="s">
        <v>60</v>
      </c>
      <c r="H530" t="s">
        <v>66</v>
      </c>
      <c r="I530" t="s">
        <v>89</v>
      </c>
    </row>
    <row r="531" spans="1:9" x14ac:dyDescent="0.25">
      <c r="A531" t="s">
        <v>54</v>
      </c>
      <c r="B531" t="s">
        <v>246</v>
      </c>
      <c r="C531" t="s">
        <v>679</v>
      </c>
      <c r="D531" t="s">
        <v>90</v>
      </c>
      <c r="E531" t="s">
        <v>58</v>
      </c>
      <c r="F531" t="s">
        <v>295</v>
      </c>
      <c r="G531" t="s">
        <v>60</v>
      </c>
      <c r="H531" t="s">
        <v>66</v>
      </c>
      <c r="I531" t="s">
        <v>107</v>
      </c>
    </row>
    <row r="532" spans="1:9" x14ac:dyDescent="0.25">
      <c r="A532" t="s">
        <v>54</v>
      </c>
      <c r="B532" t="s">
        <v>246</v>
      </c>
      <c r="C532" t="s">
        <v>683</v>
      </c>
      <c r="D532" t="s">
        <v>59</v>
      </c>
      <c r="E532" t="s">
        <v>58</v>
      </c>
      <c r="F532" t="s">
        <v>327</v>
      </c>
      <c r="G532" t="s">
        <v>110</v>
      </c>
      <c r="H532" t="s">
        <v>84</v>
      </c>
      <c r="I532" t="s">
        <v>62</v>
      </c>
    </row>
    <row r="533" spans="1:9" x14ac:dyDescent="0.25">
      <c r="A533" t="s">
        <v>54</v>
      </c>
      <c r="B533" t="s">
        <v>246</v>
      </c>
      <c r="C533" t="s">
        <v>143</v>
      </c>
      <c r="D533" t="s">
        <v>70</v>
      </c>
      <c r="E533" t="s">
        <v>101</v>
      </c>
      <c r="F533" t="s">
        <v>309</v>
      </c>
      <c r="G533" t="s">
        <v>65</v>
      </c>
      <c r="H533" t="s">
        <v>84</v>
      </c>
      <c r="I533" t="s">
        <v>142</v>
      </c>
    </row>
    <row r="534" spans="1:9" x14ac:dyDescent="0.25">
      <c r="A534" t="s">
        <v>54</v>
      </c>
      <c r="B534" t="s">
        <v>246</v>
      </c>
      <c r="C534" t="s">
        <v>680</v>
      </c>
      <c r="D534" t="s">
        <v>90</v>
      </c>
      <c r="E534" t="s">
        <v>64</v>
      </c>
      <c r="F534" t="s">
        <v>318</v>
      </c>
      <c r="G534" t="s">
        <v>110</v>
      </c>
      <c r="H534" t="s">
        <v>158</v>
      </c>
      <c r="I534" t="s">
        <v>138</v>
      </c>
    </row>
    <row r="535" spans="1:9" x14ac:dyDescent="0.25">
      <c r="A535" t="s">
        <v>54</v>
      </c>
      <c r="B535" t="s">
        <v>246</v>
      </c>
      <c r="C535" t="s">
        <v>682</v>
      </c>
      <c r="D535" t="s">
        <v>59</v>
      </c>
      <c r="E535" t="s">
        <v>58</v>
      </c>
      <c r="G535" t="s">
        <v>302</v>
      </c>
      <c r="H535" t="s">
        <v>302</v>
      </c>
    </row>
    <row r="536" spans="1:9" x14ac:dyDescent="0.25">
      <c r="A536" t="s">
        <v>54</v>
      </c>
      <c r="B536" t="s">
        <v>246</v>
      </c>
      <c r="C536" t="s">
        <v>682</v>
      </c>
      <c r="D536" t="s">
        <v>59</v>
      </c>
      <c r="E536" t="s">
        <v>58</v>
      </c>
      <c r="F536" t="s">
        <v>295</v>
      </c>
      <c r="G536" t="s">
        <v>110</v>
      </c>
      <c r="H536" t="s">
        <v>66</v>
      </c>
      <c r="I536" t="s">
        <v>107</v>
      </c>
    </row>
    <row r="537" spans="1:9" x14ac:dyDescent="0.25">
      <c r="A537" t="s">
        <v>54</v>
      </c>
      <c r="B537" t="s">
        <v>246</v>
      </c>
      <c r="C537" t="s">
        <v>682</v>
      </c>
      <c r="D537" t="s">
        <v>59</v>
      </c>
      <c r="E537" t="s">
        <v>58</v>
      </c>
      <c r="F537" t="s">
        <v>292</v>
      </c>
      <c r="G537" t="s">
        <v>60</v>
      </c>
      <c r="H537" t="s">
        <v>66</v>
      </c>
      <c r="I537" t="s">
        <v>166</v>
      </c>
    </row>
    <row r="538" spans="1:9" x14ac:dyDescent="0.25">
      <c r="A538" t="s">
        <v>54</v>
      </c>
      <c r="B538" t="s">
        <v>246</v>
      </c>
      <c r="C538" t="s">
        <v>681</v>
      </c>
      <c r="D538" t="s">
        <v>103</v>
      </c>
      <c r="E538" t="s">
        <v>64</v>
      </c>
      <c r="F538" t="s">
        <v>327</v>
      </c>
      <c r="G538" t="s">
        <v>65</v>
      </c>
      <c r="H538" t="s">
        <v>66</v>
      </c>
      <c r="I538" t="s">
        <v>89</v>
      </c>
    </row>
    <row r="539" spans="1:9" x14ac:dyDescent="0.25">
      <c r="A539" t="s">
        <v>54</v>
      </c>
      <c r="B539" t="s">
        <v>246</v>
      </c>
      <c r="C539" t="s">
        <v>682</v>
      </c>
      <c r="D539" t="s">
        <v>59</v>
      </c>
      <c r="E539" t="s">
        <v>58</v>
      </c>
      <c r="F539" t="s">
        <v>290</v>
      </c>
      <c r="G539" t="s">
        <v>110</v>
      </c>
      <c r="H539" t="s">
        <v>67</v>
      </c>
      <c r="I539" t="s">
        <v>164</v>
      </c>
    </row>
    <row r="540" spans="1:9" x14ac:dyDescent="0.25">
      <c r="A540" t="s">
        <v>54</v>
      </c>
      <c r="B540" t="s">
        <v>246</v>
      </c>
      <c r="C540" t="s">
        <v>682</v>
      </c>
      <c r="D540" t="s">
        <v>59</v>
      </c>
      <c r="E540" t="s">
        <v>58</v>
      </c>
      <c r="F540" t="s">
        <v>292</v>
      </c>
      <c r="G540" t="s">
        <v>60</v>
      </c>
      <c r="H540" t="s">
        <v>66</v>
      </c>
      <c r="I540" t="s">
        <v>176</v>
      </c>
    </row>
    <row r="541" spans="1:9" x14ac:dyDescent="0.25">
      <c r="A541" t="s">
        <v>54</v>
      </c>
      <c r="B541" t="s">
        <v>246</v>
      </c>
      <c r="C541" t="s">
        <v>682</v>
      </c>
      <c r="D541" t="s">
        <v>59</v>
      </c>
      <c r="E541" t="s">
        <v>58</v>
      </c>
      <c r="F541" t="s">
        <v>290</v>
      </c>
      <c r="G541" t="s">
        <v>110</v>
      </c>
      <c r="H541" t="s">
        <v>66</v>
      </c>
      <c r="I541" t="s">
        <v>107</v>
      </c>
    </row>
    <row r="542" spans="1:9" x14ac:dyDescent="0.25">
      <c r="A542" t="s">
        <v>54</v>
      </c>
      <c r="B542" t="s">
        <v>246</v>
      </c>
      <c r="C542" t="s">
        <v>682</v>
      </c>
      <c r="D542" t="s">
        <v>70</v>
      </c>
      <c r="E542" t="s">
        <v>58</v>
      </c>
      <c r="F542" t="s">
        <v>305</v>
      </c>
      <c r="G542" t="s">
        <v>65</v>
      </c>
      <c r="H542" t="s">
        <v>66</v>
      </c>
      <c r="I542" t="s">
        <v>132</v>
      </c>
    </row>
    <row r="543" spans="1:9" x14ac:dyDescent="0.25">
      <c r="A543" t="s">
        <v>54</v>
      </c>
      <c r="B543" t="s">
        <v>246</v>
      </c>
      <c r="C543" t="s">
        <v>682</v>
      </c>
      <c r="D543" t="s">
        <v>59</v>
      </c>
      <c r="E543" t="s">
        <v>58</v>
      </c>
      <c r="F543" t="s">
        <v>305</v>
      </c>
      <c r="G543" t="s">
        <v>110</v>
      </c>
      <c r="H543" t="s">
        <v>66</v>
      </c>
      <c r="I543" t="s">
        <v>117</v>
      </c>
    </row>
    <row r="544" spans="1:9" x14ac:dyDescent="0.25">
      <c r="A544" t="s">
        <v>54</v>
      </c>
      <c r="B544" t="s">
        <v>246</v>
      </c>
      <c r="C544" t="s">
        <v>682</v>
      </c>
      <c r="D544" t="s">
        <v>59</v>
      </c>
      <c r="E544" t="s">
        <v>58</v>
      </c>
      <c r="F544" t="s">
        <v>292</v>
      </c>
      <c r="G544" t="s">
        <v>60</v>
      </c>
      <c r="H544" t="s">
        <v>84</v>
      </c>
      <c r="I544" t="s">
        <v>71</v>
      </c>
    </row>
    <row r="545" spans="1:9" x14ac:dyDescent="0.25">
      <c r="A545" t="s">
        <v>54</v>
      </c>
      <c r="B545" t="s">
        <v>246</v>
      </c>
      <c r="C545" t="s">
        <v>682</v>
      </c>
      <c r="D545" t="s">
        <v>90</v>
      </c>
      <c r="E545" t="s">
        <v>64</v>
      </c>
      <c r="F545" t="s">
        <v>295</v>
      </c>
      <c r="G545" t="s">
        <v>110</v>
      </c>
      <c r="H545" t="s">
        <v>66</v>
      </c>
      <c r="I545" t="s">
        <v>89</v>
      </c>
    </row>
    <row r="546" spans="1:9" x14ac:dyDescent="0.25">
      <c r="A546" t="s">
        <v>54</v>
      </c>
      <c r="B546" t="s">
        <v>247</v>
      </c>
      <c r="C546" t="s">
        <v>684</v>
      </c>
      <c r="D546" t="s">
        <v>90</v>
      </c>
      <c r="E546" t="s">
        <v>58</v>
      </c>
      <c r="F546" t="s">
        <v>295</v>
      </c>
      <c r="G546" t="s">
        <v>60</v>
      </c>
      <c r="H546" t="s">
        <v>158</v>
      </c>
      <c r="I546" t="s">
        <v>89</v>
      </c>
    </row>
    <row r="547" spans="1:9" x14ac:dyDescent="0.25">
      <c r="A547" t="s">
        <v>54</v>
      </c>
      <c r="B547" t="s">
        <v>247</v>
      </c>
      <c r="C547" t="s">
        <v>347</v>
      </c>
      <c r="D547" t="s">
        <v>70</v>
      </c>
      <c r="E547" t="s">
        <v>64</v>
      </c>
      <c r="F547" t="s">
        <v>305</v>
      </c>
      <c r="G547" t="s">
        <v>65</v>
      </c>
      <c r="H547" t="s">
        <v>66</v>
      </c>
      <c r="I547" t="s">
        <v>89</v>
      </c>
    </row>
    <row r="548" spans="1:9" x14ac:dyDescent="0.25">
      <c r="A548" t="s">
        <v>54</v>
      </c>
      <c r="B548" t="s">
        <v>247</v>
      </c>
      <c r="C548" t="s">
        <v>685</v>
      </c>
      <c r="D548" t="s">
        <v>99</v>
      </c>
      <c r="E548" t="s">
        <v>58</v>
      </c>
      <c r="F548" t="s">
        <v>290</v>
      </c>
      <c r="G548" t="s">
        <v>82</v>
      </c>
      <c r="H548" t="s">
        <v>98</v>
      </c>
      <c r="I548" t="s">
        <v>89</v>
      </c>
    </row>
    <row r="549" spans="1:9" x14ac:dyDescent="0.25">
      <c r="A549" t="s">
        <v>54</v>
      </c>
      <c r="B549" t="s">
        <v>247</v>
      </c>
      <c r="C549" t="s">
        <v>686</v>
      </c>
      <c r="D549" t="s">
        <v>90</v>
      </c>
      <c r="E549" t="s">
        <v>58</v>
      </c>
      <c r="F549" t="s">
        <v>318</v>
      </c>
      <c r="G549" t="s">
        <v>110</v>
      </c>
      <c r="H549" t="s">
        <v>158</v>
      </c>
      <c r="I549" t="s">
        <v>89</v>
      </c>
    </row>
    <row r="550" spans="1:9" x14ac:dyDescent="0.25">
      <c r="A550" t="s">
        <v>54</v>
      </c>
      <c r="B550" t="s">
        <v>247</v>
      </c>
      <c r="C550" t="s">
        <v>689</v>
      </c>
      <c r="D550" t="s">
        <v>59</v>
      </c>
      <c r="E550" t="s">
        <v>58</v>
      </c>
      <c r="G550" t="s">
        <v>302</v>
      </c>
      <c r="H550" t="s">
        <v>302</v>
      </c>
    </row>
    <row r="551" spans="1:9" x14ac:dyDescent="0.25">
      <c r="A551" t="s">
        <v>54</v>
      </c>
      <c r="B551" t="s">
        <v>247</v>
      </c>
      <c r="C551" t="s">
        <v>687</v>
      </c>
      <c r="D551" t="s">
        <v>90</v>
      </c>
      <c r="E551" t="s">
        <v>58</v>
      </c>
      <c r="G551" t="s">
        <v>302</v>
      </c>
      <c r="H551" t="s">
        <v>302</v>
      </c>
    </row>
    <row r="552" spans="1:9" x14ac:dyDescent="0.25">
      <c r="A552" t="s">
        <v>54</v>
      </c>
      <c r="B552" t="s">
        <v>247</v>
      </c>
      <c r="C552" t="s">
        <v>688</v>
      </c>
      <c r="D552" t="s">
        <v>90</v>
      </c>
      <c r="E552" t="s">
        <v>64</v>
      </c>
      <c r="F552" t="s">
        <v>290</v>
      </c>
      <c r="G552" t="s">
        <v>110</v>
      </c>
      <c r="H552" t="s">
        <v>158</v>
      </c>
      <c r="I552" t="s">
        <v>162</v>
      </c>
    </row>
    <row r="553" spans="1:9" x14ac:dyDescent="0.25">
      <c r="A553" t="s">
        <v>54</v>
      </c>
      <c r="B553" t="s">
        <v>247</v>
      </c>
      <c r="C553" t="s">
        <v>690</v>
      </c>
      <c r="D553" t="s">
        <v>59</v>
      </c>
      <c r="E553" t="s">
        <v>58</v>
      </c>
      <c r="F553" t="s">
        <v>292</v>
      </c>
      <c r="G553" t="s">
        <v>60</v>
      </c>
      <c r="H553" t="s">
        <v>158</v>
      </c>
      <c r="I553" t="s">
        <v>89</v>
      </c>
    </row>
    <row r="554" spans="1:9" x14ac:dyDescent="0.25">
      <c r="A554" t="s">
        <v>54</v>
      </c>
      <c r="B554" t="s">
        <v>248</v>
      </c>
      <c r="C554" t="s">
        <v>691</v>
      </c>
      <c r="D554" t="s">
        <v>59</v>
      </c>
      <c r="E554" t="s">
        <v>58</v>
      </c>
      <c r="F554" t="s">
        <v>290</v>
      </c>
      <c r="G554" t="s">
        <v>110</v>
      </c>
      <c r="H554" t="s">
        <v>95</v>
      </c>
      <c r="I554" t="s">
        <v>89</v>
      </c>
    </row>
    <row r="555" spans="1:9" x14ac:dyDescent="0.25">
      <c r="A555" t="s">
        <v>54</v>
      </c>
      <c r="B555" t="s">
        <v>248</v>
      </c>
      <c r="C555" t="s">
        <v>692</v>
      </c>
      <c r="D555" t="s">
        <v>59</v>
      </c>
      <c r="E555" t="s">
        <v>58</v>
      </c>
      <c r="F555" t="s">
        <v>295</v>
      </c>
      <c r="G555" t="s">
        <v>110</v>
      </c>
      <c r="H555" t="s">
        <v>92</v>
      </c>
      <c r="I555" t="s">
        <v>89</v>
      </c>
    </row>
    <row r="556" spans="1:9" x14ac:dyDescent="0.25">
      <c r="A556" t="s">
        <v>54</v>
      </c>
      <c r="B556" t="s">
        <v>248</v>
      </c>
      <c r="C556" t="s">
        <v>693</v>
      </c>
      <c r="D556" t="s">
        <v>90</v>
      </c>
      <c r="E556" t="s">
        <v>58</v>
      </c>
      <c r="F556" t="s">
        <v>295</v>
      </c>
      <c r="G556" t="s">
        <v>60</v>
      </c>
      <c r="H556" t="s">
        <v>98</v>
      </c>
      <c r="I556" t="s">
        <v>106</v>
      </c>
    </row>
    <row r="557" spans="1:9" x14ac:dyDescent="0.25">
      <c r="A557" t="s">
        <v>54</v>
      </c>
      <c r="B557" t="s">
        <v>248</v>
      </c>
      <c r="C557" t="s">
        <v>695</v>
      </c>
      <c r="D557" t="s">
        <v>121</v>
      </c>
      <c r="E557" t="s">
        <v>58</v>
      </c>
      <c r="F557" t="s">
        <v>292</v>
      </c>
      <c r="G557" t="s">
        <v>65</v>
      </c>
      <c r="H557" t="s">
        <v>84</v>
      </c>
      <c r="I557" t="s">
        <v>188</v>
      </c>
    </row>
    <row r="558" spans="1:9" x14ac:dyDescent="0.25">
      <c r="A558" t="s">
        <v>54</v>
      </c>
      <c r="B558" t="s">
        <v>248</v>
      </c>
      <c r="C558" t="s">
        <v>694</v>
      </c>
      <c r="D558" t="s">
        <v>90</v>
      </c>
      <c r="E558" t="s">
        <v>404</v>
      </c>
      <c r="G558" t="s">
        <v>302</v>
      </c>
      <c r="H558" t="s">
        <v>302</v>
      </c>
    </row>
  </sheetData>
  <autoFilter ref="A1:I558" xr:uid="{00000000-0009-0000-0000-000003000000}">
    <sortState xmlns:xlrd2="http://schemas.microsoft.com/office/spreadsheetml/2017/richdata2" ref="A2:I558">
      <sortCondition ref="B1:B558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topLeftCell="A19" zoomScale="90" zoomScaleNormal="90" workbookViewId="0">
      <selection activeCell="D517" sqref="D517"/>
    </sheetView>
  </sheetViews>
  <sheetFormatPr baseColWidth="10" defaultRowHeight="15" x14ac:dyDescent="0.25"/>
  <cols>
    <col min="1" max="1" width="58.7109375" customWidth="1"/>
    <col min="2" max="2" width="30.42578125" customWidth="1"/>
    <col min="3" max="6" width="11.42578125" style="4"/>
    <col min="7" max="7" width="17.7109375" style="6" customWidth="1"/>
    <col min="8" max="8" width="11.42578125" style="102"/>
  </cols>
  <sheetData>
    <row r="1" spans="1:8" s="4" customFormat="1" x14ac:dyDescent="0.25">
      <c r="A1" s="3" t="s">
        <v>1</v>
      </c>
      <c r="B1" s="3" t="s">
        <v>0</v>
      </c>
      <c r="C1" s="3" t="s">
        <v>9</v>
      </c>
      <c r="D1" s="3" t="s">
        <v>10</v>
      </c>
      <c r="E1" s="3" t="s">
        <v>11</v>
      </c>
      <c r="F1" s="3" t="s">
        <v>12</v>
      </c>
      <c r="G1" s="5" t="s">
        <v>13</v>
      </c>
      <c r="H1" s="103" t="s">
        <v>278</v>
      </c>
    </row>
    <row r="2" spans="1:8" x14ac:dyDescent="0.25">
      <c r="A2" t="s">
        <v>209</v>
      </c>
      <c r="B2" t="s">
        <v>15</v>
      </c>
      <c r="C2" s="4">
        <v>47</v>
      </c>
      <c r="D2" s="4">
        <v>33</v>
      </c>
      <c r="E2" s="4">
        <v>27</v>
      </c>
      <c r="F2" s="4">
        <v>1</v>
      </c>
      <c r="G2" s="6">
        <v>0.9</v>
      </c>
      <c r="H2" s="104">
        <v>0.7021276595744681</v>
      </c>
    </row>
    <row r="3" spans="1:8" x14ac:dyDescent="0.25">
      <c r="A3" t="s">
        <v>210</v>
      </c>
      <c r="B3" t="s">
        <v>30</v>
      </c>
      <c r="C3" s="4">
        <v>8</v>
      </c>
      <c r="D3" s="4">
        <v>4</v>
      </c>
      <c r="E3" s="4">
        <v>3</v>
      </c>
      <c r="F3" s="4">
        <v>1</v>
      </c>
      <c r="G3" s="6">
        <v>0.75</v>
      </c>
      <c r="H3" s="104">
        <v>0.5</v>
      </c>
    </row>
    <row r="4" spans="1:8" x14ac:dyDescent="0.25">
      <c r="A4" t="s">
        <v>211</v>
      </c>
      <c r="B4" t="s">
        <v>27</v>
      </c>
      <c r="C4" s="4">
        <v>7</v>
      </c>
      <c r="D4" s="4">
        <v>5</v>
      </c>
      <c r="E4" s="4">
        <v>2</v>
      </c>
      <c r="F4" s="4">
        <v>1</v>
      </c>
      <c r="G4" s="6">
        <v>0.66666666666666663</v>
      </c>
      <c r="H4" s="104">
        <v>0.7142857142857143</v>
      </c>
    </row>
    <row r="5" spans="1:8" x14ac:dyDescent="0.25">
      <c r="A5" t="s">
        <v>212</v>
      </c>
      <c r="B5" t="s">
        <v>17</v>
      </c>
      <c r="C5" s="4">
        <v>23</v>
      </c>
      <c r="D5" s="4">
        <v>18</v>
      </c>
      <c r="E5" s="4">
        <v>17</v>
      </c>
      <c r="G5" s="6">
        <v>1</v>
      </c>
      <c r="H5" s="104">
        <v>0.78260869565217395</v>
      </c>
    </row>
    <row r="6" spans="1:8" x14ac:dyDescent="0.25">
      <c r="A6" t="s">
        <v>213</v>
      </c>
      <c r="B6" t="s">
        <v>17</v>
      </c>
      <c r="C6" s="4">
        <v>15</v>
      </c>
      <c r="D6" s="4">
        <v>11</v>
      </c>
      <c r="E6" s="4">
        <v>10</v>
      </c>
      <c r="G6" s="6">
        <v>0.90909090909090906</v>
      </c>
      <c r="H6" s="104">
        <v>0.73333333333333328</v>
      </c>
    </row>
    <row r="7" spans="1:8" x14ac:dyDescent="0.25">
      <c r="A7" t="s">
        <v>214</v>
      </c>
      <c r="B7" t="s">
        <v>15</v>
      </c>
      <c r="C7" s="4">
        <v>15</v>
      </c>
      <c r="D7" s="4">
        <v>12</v>
      </c>
      <c r="E7" s="4">
        <v>12</v>
      </c>
      <c r="G7" s="6">
        <v>1</v>
      </c>
      <c r="H7" s="104">
        <v>0.8</v>
      </c>
    </row>
    <row r="8" spans="1:8" x14ac:dyDescent="0.25">
      <c r="A8" t="s">
        <v>215</v>
      </c>
      <c r="B8" t="s">
        <v>30</v>
      </c>
      <c r="C8" s="4">
        <v>26</v>
      </c>
      <c r="D8" s="4">
        <v>18</v>
      </c>
      <c r="E8" s="4">
        <v>16</v>
      </c>
      <c r="F8" s="4">
        <v>1</v>
      </c>
      <c r="G8" s="6">
        <v>0.94117647058823528</v>
      </c>
      <c r="H8" s="104">
        <v>0.69230769230769229</v>
      </c>
    </row>
    <row r="9" spans="1:8" x14ac:dyDescent="0.25">
      <c r="A9" t="s">
        <v>216</v>
      </c>
      <c r="B9" t="s">
        <v>15</v>
      </c>
      <c r="C9" s="4">
        <v>13</v>
      </c>
      <c r="D9" s="4">
        <v>8</v>
      </c>
      <c r="E9" s="4">
        <v>4</v>
      </c>
      <c r="F9" s="4">
        <v>1</v>
      </c>
      <c r="G9" s="6">
        <v>0.8</v>
      </c>
      <c r="H9" s="104">
        <v>0.61538461538461542</v>
      </c>
    </row>
    <row r="10" spans="1:8" x14ac:dyDescent="0.25">
      <c r="A10" t="s">
        <v>217</v>
      </c>
      <c r="B10" t="s">
        <v>17</v>
      </c>
      <c r="C10" s="4">
        <v>37</v>
      </c>
      <c r="D10" s="4">
        <v>28</v>
      </c>
      <c r="E10" s="4">
        <v>23</v>
      </c>
      <c r="G10" s="6">
        <v>0.95833333333333337</v>
      </c>
      <c r="H10" s="104">
        <v>0.7567567567567568</v>
      </c>
    </row>
    <row r="11" spans="1:8" x14ac:dyDescent="0.25">
      <c r="A11" t="s">
        <v>218</v>
      </c>
      <c r="B11" t="s">
        <v>15</v>
      </c>
      <c r="C11" s="4">
        <v>18</v>
      </c>
      <c r="D11" s="4">
        <v>13</v>
      </c>
      <c r="E11" s="4">
        <v>11</v>
      </c>
      <c r="G11" s="6">
        <v>1</v>
      </c>
      <c r="H11" s="104">
        <v>0.72222222222222221</v>
      </c>
    </row>
    <row r="12" spans="1:8" x14ac:dyDescent="0.25">
      <c r="A12" t="s">
        <v>219</v>
      </c>
      <c r="B12" t="s">
        <v>15</v>
      </c>
      <c r="C12" s="4">
        <v>61</v>
      </c>
      <c r="D12" s="4">
        <v>42</v>
      </c>
      <c r="E12" s="4">
        <v>34</v>
      </c>
      <c r="F12" s="4">
        <v>6</v>
      </c>
      <c r="G12" s="6">
        <v>0.82926829268292679</v>
      </c>
      <c r="H12" s="104">
        <v>0.68852459016393441</v>
      </c>
    </row>
    <row r="13" spans="1:8" x14ac:dyDescent="0.25">
      <c r="A13" t="s">
        <v>220</v>
      </c>
      <c r="B13" t="s">
        <v>17</v>
      </c>
      <c r="C13" s="4">
        <v>46</v>
      </c>
      <c r="D13" s="4">
        <v>23</v>
      </c>
      <c r="E13" s="4">
        <v>22</v>
      </c>
      <c r="G13" s="6">
        <v>0.95652173913043481</v>
      </c>
      <c r="H13" s="104">
        <v>0.5</v>
      </c>
    </row>
    <row r="14" spans="1:8" x14ac:dyDescent="0.25">
      <c r="A14" t="s">
        <v>221</v>
      </c>
      <c r="B14" t="s">
        <v>15</v>
      </c>
      <c r="C14" s="4">
        <v>35</v>
      </c>
      <c r="D14" s="4">
        <v>30</v>
      </c>
      <c r="E14" s="4">
        <v>27</v>
      </c>
      <c r="F14" s="4">
        <v>2</v>
      </c>
      <c r="G14" s="6">
        <v>0.93103448275862066</v>
      </c>
      <c r="H14" s="104">
        <v>0.8571428571428571</v>
      </c>
    </row>
    <row r="15" spans="1:8" x14ac:dyDescent="0.25">
      <c r="A15" t="s">
        <v>222</v>
      </c>
      <c r="B15" t="s">
        <v>27</v>
      </c>
      <c r="C15" s="4">
        <v>34</v>
      </c>
      <c r="D15" s="4">
        <v>25</v>
      </c>
      <c r="E15" s="4">
        <v>20</v>
      </c>
      <c r="F15" s="4">
        <v>4</v>
      </c>
      <c r="G15" s="6">
        <v>0.83333333333333337</v>
      </c>
      <c r="H15" s="104">
        <v>0.73529411764705888</v>
      </c>
    </row>
    <row r="16" spans="1:8" x14ac:dyDescent="0.25">
      <c r="A16" t="s">
        <v>223</v>
      </c>
      <c r="B16" t="s">
        <v>17</v>
      </c>
      <c r="C16" s="4">
        <v>22</v>
      </c>
      <c r="D16" s="4">
        <v>17</v>
      </c>
      <c r="E16" s="4">
        <v>12</v>
      </c>
      <c r="F16" s="4">
        <v>3</v>
      </c>
      <c r="G16" s="6">
        <v>0.70588235294117652</v>
      </c>
      <c r="H16" s="104">
        <v>0.77272727272727271</v>
      </c>
    </row>
    <row r="17" spans="1:8" x14ac:dyDescent="0.25">
      <c r="A17" t="s">
        <v>224</v>
      </c>
      <c r="B17" t="s">
        <v>30</v>
      </c>
      <c r="C17" s="4">
        <v>17</v>
      </c>
      <c r="D17" s="4">
        <v>11</v>
      </c>
      <c r="E17" s="4">
        <v>10</v>
      </c>
      <c r="G17" s="6">
        <v>1</v>
      </c>
      <c r="H17" s="104">
        <v>0.6470588235294118</v>
      </c>
    </row>
    <row r="18" spans="1:8" x14ac:dyDescent="0.25">
      <c r="A18" t="s">
        <v>225</v>
      </c>
      <c r="B18" t="s">
        <v>17</v>
      </c>
      <c r="C18" s="4">
        <v>23</v>
      </c>
      <c r="D18" s="4">
        <v>21</v>
      </c>
      <c r="E18" s="4">
        <v>20</v>
      </c>
      <c r="F18" s="4">
        <v>1</v>
      </c>
      <c r="G18" s="6">
        <v>0.95238095238095233</v>
      </c>
      <c r="H18" s="104">
        <v>0.91304347826086951</v>
      </c>
    </row>
    <row r="19" spans="1:8" x14ac:dyDescent="0.25">
      <c r="A19" t="s">
        <v>226</v>
      </c>
      <c r="B19" t="s">
        <v>17</v>
      </c>
      <c r="C19" s="4">
        <v>12</v>
      </c>
      <c r="D19" s="4">
        <v>8</v>
      </c>
      <c r="E19" s="4">
        <v>8</v>
      </c>
      <c r="G19" s="6">
        <v>1</v>
      </c>
      <c r="H19" s="104">
        <v>0.66666666666666663</v>
      </c>
    </row>
    <row r="20" spans="1:8" x14ac:dyDescent="0.25">
      <c r="A20" t="s">
        <v>227</v>
      </c>
      <c r="B20" t="s">
        <v>15</v>
      </c>
      <c r="C20" s="4">
        <v>15</v>
      </c>
      <c r="D20" s="4">
        <v>9</v>
      </c>
      <c r="E20" s="4">
        <v>8</v>
      </c>
      <c r="G20" s="6">
        <v>0.88888888888888884</v>
      </c>
      <c r="H20" s="104">
        <v>0.6</v>
      </c>
    </row>
    <row r="21" spans="1:8" x14ac:dyDescent="0.25">
      <c r="A21" t="s">
        <v>228</v>
      </c>
      <c r="B21" t="s">
        <v>30</v>
      </c>
      <c r="C21" s="4">
        <v>34</v>
      </c>
      <c r="D21" s="4">
        <v>21</v>
      </c>
      <c r="E21" s="4">
        <v>15</v>
      </c>
      <c r="F21" s="4">
        <v>1</v>
      </c>
      <c r="G21" s="6">
        <v>0.9375</v>
      </c>
      <c r="H21" s="104">
        <v>0.61764705882352944</v>
      </c>
    </row>
    <row r="22" spans="1:8" x14ac:dyDescent="0.25">
      <c r="A22" t="s">
        <v>229</v>
      </c>
      <c r="B22" t="s">
        <v>27</v>
      </c>
      <c r="C22" s="4">
        <v>15</v>
      </c>
      <c r="D22" s="4">
        <v>13</v>
      </c>
      <c r="E22" s="4">
        <v>10</v>
      </c>
      <c r="F22" s="4">
        <v>2</v>
      </c>
      <c r="G22" s="6">
        <v>0.83333333333333337</v>
      </c>
      <c r="H22" s="104">
        <v>0.8666666666666667</v>
      </c>
    </row>
    <row r="23" spans="1:8" x14ac:dyDescent="0.25">
      <c r="A23" t="s">
        <v>230</v>
      </c>
      <c r="B23" t="s">
        <v>17</v>
      </c>
      <c r="C23" s="4">
        <v>77</v>
      </c>
      <c r="D23" s="4">
        <v>55</v>
      </c>
      <c r="E23" s="4">
        <v>49</v>
      </c>
      <c r="F23" s="4">
        <v>2</v>
      </c>
      <c r="G23" s="6">
        <v>0.96078431372549022</v>
      </c>
      <c r="H23" s="104">
        <v>0.7142857142857143</v>
      </c>
    </row>
    <row r="24" spans="1:8" x14ac:dyDescent="0.25">
      <c r="A24" t="s">
        <v>231</v>
      </c>
      <c r="B24" t="s">
        <v>17</v>
      </c>
      <c r="C24" s="4">
        <v>9</v>
      </c>
      <c r="D24" s="4">
        <v>7</v>
      </c>
      <c r="E24" s="4">
        <v>7</v>
      </c>
      <c r="G24" s="6">
        <v>1</v>
      </c>
      <c r="H24" s="104">
        <v>0.77777777777777779</v>
      </c>
    </row>
    <row r="25" spans="1:8" x14ac:dyDescent="0.25">
      <c r="A25" t="s">
        <v>232</v>
      </c>
      <c r="B25" t="s">
        <v>15</v>
      </c>
      <c r="C25" s="4">
        <v>53</v>
      </c>
      <c r="D25" s="4">
        <v>34</v>
      </c>
      <c r="E25" s="4">
        <v>22</v>
      </c>
      <c r="F25" s="4">
        <v>5</v>
      </c>
      <c r="G25" s="6">
        <v>0.75862068965517238</v>
      </c>
      <c r="H25" s="104">
        <v>0.64150943396226412</v>
      </c>
    </row>
    <row r="26" spans="1:8" x14ac:dyDescent="0.25">
      <c r="A26" t="s">
        <v>233</v>
      </c>
      <c r="B26" t="s">
        <v>27</v>
      </c>
      <c r="C26" s="4">
        <v>35</v>
      </c>
      <c r="D26" s="4">
        <v>20</v>
      </c>
      <c r="E26" s="4">
        <v>16</v>
      </c>
      <c r="F26" s="4">
        <v>2</v>
      </c>
      <c r="G26" s="6">
        <v>0.84210526315789469</v>
      </c>
      <c r="H26" s="104">
        <v>0.5714285714285714</v>
      </c>
    </row>
    <row r="27" spans="1:8" x14ac:dyDescent="0.25">
      <c r="A27" t="s">
        <v>234</v>
      </c>
      <c r="B27" t="s">
        <v>27</v>
      </c>
      <c r="C27" s="4">
        <v>14</v>
      </c>
      <c r="D27" s="4">
        <v>8</v>
      </c>
      <c r="E27" s="4">
        <v>6</v>
      </c>
      <c r="G27" s="6">
        <v>1</v>
      </c>
      <c r="H27" s="104">
        <v>0.5714285714285714</v>
      </c>
    </row>
    <row r="28" spans="1:8" x14ac:dyDescent="0.25">
      <c r="A28" t="s">
        <v>235</v>
      </c>
      <c r="B28" t="s">
        <v>27</v>
      </c>
      <c r="C28" s="4">
        <v>16</v>
      </c>
      <c r="D28" s="4">
        <v>11</v>
      </c>
      <c r="E28" s="4">
        <v>7</v>
      </c>
      <c r="F28" s="4">
        <v>1</v>
      </c>
      <c r="G28" s="6">
        <v>0.875</v>
      </c>
      <c r="H28" s="104">
        <v>0.6875</v>
      </c>
    </row>
    <row r="29" spans="1:8" x14ac:dyDescent="0.25">
      <c r="A29" t="s">
        <v>236</v>
      </c>
      <c r="B29" t="s">
        <v>15</v>
      </c>
      <c r="C29" s="4">
        <v>18</v>
      </c>
      <c r="D29" s="4">
        <v>13</v>
      </c>
      <c r="E29" s="4">
        <v>13</v>
      </c>
      <c r="G29" s="6">
        <v>1</v>
      </c>
      <c r="H29" s="104">
        <v>0.72222222222222221</v>
      </c>
    </row>
    <row r="30" spans="1:8" x14ac:dyDescent="0.25">
      <c r="A30" t="s">
        <v>237</v>
      </c>
      <c r="B30" t="s">
        <v>15</v>
      </c>
      <c r="C30" s="4">
        <v>16</v>
      </c>
      <c r="D30" s="4">
        <v>11</v>
      </c>
      <c r="E30" s="4">
        <v>9</v>
      </c>
      <c r="G30" s="6">
        <v>0.9</v>
      </c>
      <c r="H30" s="104">
        <v>0.6875</v>
      </c>
    </row>
    <row r="31" spans="1:8" x14ac:dyDescent="0.25">
      <c r="A31" t="s">
        <v>238</v>
      </c>
      <c r="B31" t="s">
        <v>17</v>
      </c>
      <c r="C31" s="4">
        <v>20</v>
      </c>
      <c r="D31" s="4">
        <v>12</v>
      </c>
      <c r="E31" s="4">
        <v>9</v>
      </c>
      <c r="G31" s="6">
        <v>1</v>
      </c>
      <c r="H31" s="104">
        <v>0.6</v>
      </c>
    </row>
    <row r="32" spans="1:8" x14ac:dyDescent="0.25">
      <c r="A32" t="s">
        <v>280</v>
      </c>
      <c r="B32" t="s">
        <v>17</v>
      </c>
      <c r="C32" s="4">
        <v>12</v>
      </c>
      <c r="D32" s="4">
        <v>5</v>
      </c>
      <c r="E32" s="4">
        <v>5</v>
      </c>
      <c r="G32" s="6">
        <v>1</v>
      </c>
      <c r="H32" s="104">
        <v>0.41666666666666669</v>
      </c>
    </row>
    <row r="33" spans="1:8" x14ac:dyDescent="0.25">
      <c r="A33" t="s">
        <v>239</v>
      </c>
      <c r="B33" t="s">
        <v>17</v>
      </c>
      <c r="C33" s="4">
        <v>13</v>
      </c>
      <c r="D33" s="4">
        <v>8</v>
      </c>
      <c r="E33" s="4">
        <v>8</v>
      </c>
      <c r="G33" s="6">
        <v>1</v>
      </c>
      <c r="H33" s="104">
        <v>0.61538461538461542</v>
      </c>
    </row>
    <row r="34" spans="1:8" x14ac:dyDescent="0.25">
      <c r="A34" t="s">
        <v>240</v>
      </c>
      <c r="B34" t="s">
        <v>17</v>
      </c>
      <c r="C34" s="4">
        <v>11</v>
      </c>
      <c r="D34" s="4">
        <v>8</v>
      </c>
      <c r="E34" s="4">
        <v>8</v>
      </c>
      <c r="G34" s="6">
        <v>1</v>
      </c>
      <c r="H34" s="104">
        <v>0.72727272727272729</v>
      </c>
    </row>
    <row r="35" spans="1:8" x14ac:dyDescent="0.25">
      <c r="A35" t="s">
        <v>48</v>
      </c>
      <c r="B35" t="s">
        <v>30</v>
      </c>
      <c r="C35" s="4">
        <v>10</v>
      </c>
      <c r="D35" s="4">
        <v>6</v>
      </c>
      <c r="E35" s="4">
        <v>4</v>
      </c>
      <c r="G35" s="6">
        <v>1</v>
      </c>
      <c r="H35" s="104">
        <v>0.6</v>
      </c>
    </row>
    <row r="36" spans="1:8" x14ac:dyDescent="0.25">
      <c r="A36" t="s">
        <v>241</v>
      </c>
      <c r="B36" t="s">
        <v>30</v>
      </c>
      <c r="C36" s="4">
        <v>56</v>
      </c>
      <c r="D36" s="4">
        <v>39</v>
      </c>
      <c r="E36" s="4">
        <v>36</v>
      </c>
      <c r="F36" s="4">
        <v>1</v>
      </c>
      <c r="G36" s="6">
        <v>0.94736842105263153</v>
      </c>
      <c r="H36" s="104">
        <v>0.6964285714285714</v>
      </c>
    </row>
    <row r="37" spans="1:8" x14ac:dyDescent="0.25">
      <c r="A37" t="s">
        <v>242</v>
      </c>
      <c r="B37" t="s">
        <v>17</v>
      </c>
      <c r="C37" s="4">
        <v>21</v>
      </c>
      <c r="D37" s="4">
        <v>14</v>
      </c>
      <c r="E37" s="4">
        <v>12</v>
      </c>
      <c r="G37" s="6">
        <v>0.92307692307692313</v>
      </c>
      <c r="H37" s="104">
        <v>0.66666666666666663</v>
      </c>
    </row>
    <row r="38" spans="1:8" x14ac:dyDescent="0.25">
      <c r="A38" t="s">
        <v>243</v>
      </c>
      <c r="B38" t="s">
        <v>17</v>
      </c>
      <c r="C38" s="4">
        <v>1</v>
      </c>
      <c r="D38" s="4">
        <v>1</v>
      </c>
      <c r="E38" s="4">
        <v>1</v>
      </c>
      <c r="G38" s="6">
        <v>1</v>
      </c>
      <c r="H38" s="104">
        <v>1</v>
      </c>
    </row>
    <row r="39" spans="1:8" x14ac:dyDescent="0.25">
      <c r="A39" t="s">
        <v>244</v>
      </c>
      <c r="B39" t="s">
        <v>17</v>
      </c>
      <c r="C39" s="4">
        <v>16</v>
      </c>
      <c r="D39" s="4">
        <v>11</v>
      </c>
      <c r="E39" s="4">
        <v>9</v>
      </c>
      <c r="G39" s="6">
        <v>0.9</v>
      </c>
      <c r="H39" s="104">
        <v>0.6875</v>
      </c>
    </row>
    <row r="40" spans="1:8" x14ac:dyDescent="0.25">
      <c r="A40" t="s">
        <v>52</v>
      </c>
      <c r="B40" t="s">
        <v>27</v>
      </c>
      <c r="C40" s="4">
        <v>12</v>
      </c>
      <c r="D40" s="4">
        <v>7</v>
      </c>
      <c r="E40" s="4">
        <v>5</v>
      </c>
      <c r="F40" s="4">
        <v>1</v>
      </c>
      <c r="G40" s="105">
        <v>0.83333333333333337</v>
      </c>
      <c r="H40" s="106">
        <v>0.58333333333333337</v>
      </c>
    </row>
    <row r="41" spans="1:8" x14ac:dyDescent="0.25">
      <c r="A41" t="s">
        <v>245</v>
      </c>
      <c r="B41" t="s">
        <v>30</v>
      </c>
      <c r="C41" s="4">
        <v>16</v>
      </c>
      <c r="D41" s="4">
        <v>14</v>
      </c>
      <c r="E41" s="4">
        <v>11</v>
      </c>
      <c r="F41" s="4">
        <v>2</v>
      </c>
      <c r="G41" s="105">
        <v>0.84615384615384615</v>
      </c>
      <c r="H41" s="104">
        <v>0.875</v>
      </c>
    </row>
    <row r="42" spans="1:8" x14ac:dyDescent="0.25">
      <c r="A42" t="s">
        <v>246</v>
      </c>
      <c r="B42" t="s">
        <v>54</v>
      </c>
      <c r="C42" s="4">
        <v>24</v>
      </c>
      <c r="D42" s="4">
        <v>15</v>
      </c>
      <c r="E42" s="4">
        <v>15</v>
      </c>
      <c r="G42" s="6">
        <v>1</v>
      </c>
      <c r="H42" s="104">
        <v>0.625</v>
      </c>
    </row>
    <row r="43" spans="1:8" x14ac:dyDescent="0.25">
      <c r="A43" t="s">
        <v>247</v>
      </c>
      <c r="B43" t="s">
        <v>54</v>
      </c>
      <c r="C43" s="4">
        <v>15</v>
      </c>
      <c r="D43" s="4">
        <v>10</v>
      </c>
      <c r="E43" s="4">
        <v>9</v>
      </c>
      <c r="G43" s="6">
        <v>1</v>
      </c>
      <c r="H43" s="104">
        <v>0.66666666666666663</v>
      </c>
    </row>
    <row r="44" spans="1:8" x14ac:dyDescent="0.25">
      <c r="A44" t="s">
        <v>248</v>
      </c>
      <c r="B44" t="s">
        <v>54</v>
      </c>
      <c r="C44" s="4">
        <v>5</v>
      </c>
      <c r="D44" s="4">
        <v>5</v>
      </c>
      <c r="E44" s="4">
        <v>5</v>
      </c>
      <c r="G44" s="6">
        <v>1</v>
      </c>
      <c r="H44" s="10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Présentation_master</vt:lpstr>
      <vt:lpstr>tableau récapitulatif_master</vt:lpstr>
      <vt:lpstr>répertoire des emplois_master</vt:lpstr>
      <vt:lpstr>base 1</vt:lpstr>
      <vt:lpstr>base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Myriane SIMON</dc:creator>
  <cp:lastModifiedBy>Caroline GUICHARD</cp:lastModifiedBy>
  <cp:lastPrinted>2023-05-30T13:59:42Z</cp:lastPrinted>
  <dcterms:created xsi:type="dcterms:W3CDTF">2023-05-22T08:23:53Z</dcterms:created>
  <dcterms:modified xsi:type="dcterms:W3CDTF">2024-07-16T12:45:38Z</dcterms:modified>
</cp:coreProperties>
</file>