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Volumes/DATA/COM-MDU/08_Web/03_Demandes externes et ouvertures de sites/page ofve/"/>
    </mc:Choice>
  </mc:AlternateContent>
  <xr:revisionPtr revIDLastSave="0" documentId="8_{A5B991DB-EE02-ED4D-AD21-D797C46F1193}" xr6:coauthVersionLast="47" xr6:coauthVersionMax="47" xr10:uidLastSave="{00000000-0000-0000-0000-000000000000}"/>
  <bookViews>
    <workbookView xWindow="0" yWindow="500" windowWidth="21600" windowHeight="9760" xr2:uid="{00000000-000D-0000-FFFF-FFFF00000000}"/>
  </bookViews>
  <sheets>
    <sheet name="présentation_lic. pro" sheetId="1" r:id="rId1"/>
    <sheet name="tableau récapitulatif_lic. pro" sheetId="2" r:id="rId2"/>
    <sheet name="répertoire des emplois_lic. pro" sheetId="3" r:id="rId3"/>
    <sheet name="base 1" sheetId="4" state="hidden" r:id="rId4"/>
    <sheet name="base 2" sheetId="5" state="hidden" r:id="rId5"/>
  </sheets>
  <definedNames>
    <definedName name="_xlnm._FilterDatabase" localSheetId="3" hidden="1">'base 1'!$A$1:$I$402</definedName>
    <definedName name="_xlnm.Print_Area" localSheetId="0">'présentation_lic. pro'!$A$1:$H$53</definedName>
    <definedName name="_xlnm.Print_Area" localSheetId="1">'tableau récapitulatif_lic. pro'!$A$1:$I$55</definedName>
  </definedNames>
  <calcPr calcId="191029" iterateDelta="1E-4"/>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B9" i="3" s="1"/>
  <c r="E7" i="3" l="1"/>
  <c r="B7" i="3"/>
  <c r="B8" i="3"/>
  <c r="A3" i="3"/>
  <c r="B6" i="3"/>
  <c r="E6" i="3" l="1"/>
</calcChain>
</file>

<file path=xl/sharedStrings.xml><?xml version="1.0" encoding="utf-8"?>
<sst xmlns="http://schemas.openxmlformats.org/spreadsheetml/2006/main" count="3456" uniqueCount="553">
  <si>
    <t xml:space="preserve">Enquête sur le devenir des diplômés </t>
  </si>
  <si>
    <t>de l'Université de Franche-Comté</t>
  </si>
  <si>
    <t>Promotion 2018/2019</t>
  </si>
  <si>
    <t>Répertoire des emplois 30 mois</t>
  </si>
  <si>
    <t>après l'obtention de la licence professionnelle</t>
  </si>
  <si>
    <t>Chaque année, dans le cadre d’une enquête organisée par le Ministère de l’Enseignement Supérieur, de la Recherche et de l’Innovation, l’OFVE interroge les diplômés de licence professionnelle de l’Université de Franche-Comté, 30 mois après l’obtention de leur diplôme. Le répertoire des emplois est réalisé à partir des résultats de cette enquête. Ce document présente pour les diplômés en emploi au moment de l’enquête (l’emploi étant leur situation principale) le détail de l’emploi occupé.</t>
  </si>
  <si>
    <t>Ce répertoire est découpé par mention. Chaque ligne correspond à un diplômé et décrit l’emploi qu’il occupe :</t>
  </si>
  <si>
    <t>•  L’intitulé de l’emploi tel que le répondant l’a déclaré lors de l’enquête</t>
  </si>
  <si>
    <t>•  La profession et catégorie sociale de son emploi selon la nomenclature de l’INSEE</t>
  </si>
  <si>
    <t>•  Le statut ou type de contrat</t>
  </si>
  <si>
    <t>•  Le salaire net mensuel en euros - calculé en équivalent temps plein</t>
  </si>
  <si>
    <t>•  Le type d’employeur</t>
  </si>
  <si>
    <t>•  L’activité de l’entreprise selon la nomenclature des activités françaises de l’INSEE</t>
  </si>
  <si>
    <t>•  Le lieu de l’emploi</t>
  </si>
  <si>
    <t>Certaines cases ne sont pas remplies car l’information n’était pas disponible, les diplômés ne répondant pas forcément à toutes les questions.</t>
  </si>
  <si>
    <t>Tableau récapitulatif - répertoire des emplois occupés par les étudiants de licence professionnelle diplômés en 2019</t>
  </si>
  <si>
    <t>Droit, économie, gestion</t>
  </si>
  <si>
    <t>Libellé du diplôme</t>
  </si>
  <si>
    <t>composante</t>
  </si>
  <si>
    <t>Nombre de diplômés</t>
  </si>
  <si>
    <t>Nombre de répondants</t>
  </si>
  <si>
    <t>En emploi</t>
  </si>
  <si>
    <t>En recherche d'emploi</t>
  </si>
  <si>
    <t>Pas en emploi mais a trouvé un emploi qui commencera plus tard</t>
  </si>
  <si>
    <t>En études</t>
  </si>
  <si>
    <t>Autre situation (stage, service civique, année sabbatique, inactivité...)</t>
  </si>
  <si>
    <t>Assurance, banque, finance : chargé de clientèle</t>
  </si>
  <si>
    <t>IUT de Belfort-Montbéliard</t>
  </si>
  <si>
    <t>UFR SJEPG</t>
  </si>
  <si>
    <t>Commerce et distribution</t>
  </si>
  <si>
    <t>IUT de Besançon-Vesoul</t>
  </si>
  <si>
    <t>E-commerce et marketing numérique</t>
  </si>
  <si>
    <t>Logistique et pilotage des flux</t>
  </si>
  <si>
    <t>Logistique et transports internationaux</t>
  </si>
  <si>
    <t>Management et gestion des organisations</t>
  </si>
  <si>
    <t>Métiers de la communication : chargé de communication</t>
  </si>
  <si>
    <t>Métiers de la communication : événementiel</t>
  </si>
  <si>
    <t>Métiers de la GRH : assistant</t>
  </si>
  <si>
    <t>Métiers du commerce international</t>
  </si>
  <si>
    <t>Métiers du marketing opérationnel</t>
  </si>
  <si>
    <t xml:space="preserve">IUT de Besançon-Vesoul </t>
  </si>
  <si>
    <t>Métiers du notariat</t>
  </si>
  <si>
    <t>Sciences humaines et sociales</t>
  </si>
  <si>
    <t>Industries agroalimentaires : gestion, production et valorisation</t>
  </si>
  <si>
    <t>UFR SLHS</t>
  </si>
  <si>
    <t>Intervention sociale : accompagnement social</t>
  </si>
  <si>
    <t>Protection et valorisation du patrimoine historique et culturel</t>
  </si>
  <si>
    <t>Sciences et techniques des activités physiques et sportives</t>
  </si>
  <si>
    <t>Intervention sociale : développement social et médiation par le sport</t>
  </si>
  <si>
    <t>UPFR des Sports</t>
  </si>
  <si>
    <t>Sciences, technologies, santé</t>
  </si>
  <si>
    <t>Bio-industries et biotechnologies</t>
  </si>
  <si>
    <t>UFR Sciences et techniques</t>
  </si>
  <si>
    <t>Chimie analytique, contrôle, qualité, environnement</t>
  </si>
  <si>
    <t>Industries pharmaceutiques, cosmétologiques et de santé : gestion, production et valorisation</t>
  </si>
  <si>
    <t>UFR des Sciences de la santé</t>
  </si>
  <si>
    <t>Maintenance et technologie : systèmes pluritechniques</t>
  </si>
  <si>
    <t>Matériaux et structures : fonctionnalisation et traitement des surfaces</t>
  </si>
  <si>
    <t>Métiers de la protection et de la gestion de l'environnement</t>
  </si>
  <si>
    <t>Métiers de la qualité</t>
  </si>
  <si>
    <t>Métiers de l'électronique : communication, systèmes embarqués</t>
  </si>
  <si>
    <t>Métiers de l'énergétique, de l'environnement et du génie climatique</t>
  </si>
  <si>
    <t>Métiers de l'industrie : conception de produits industriels</t>
  </si>
  <si>
    <t>Métiers de l'industrie : gestion de la production industrielle</t>
  </si>
  <si>
    <t>Métiers de l'industrie : mécatronique, robotique</t>
  </si>
  <si>
    <t>Métiers de l'informatique : applications web</t>
  </si>
  <si>
    <t>Métiers de l'informatique : conception, développement et test de logiciels</t>
  </si>
  <si>
    <t>Métiers de l'instrumentation, de la mesure et du contrôle qualité</t>
  </si>
  <si>
    <t>Métiers des réseaux informatiques et télécommunications</t>
  </si>
  <si>
    <t>Métiers du BTP : bâtiment et construction</t>
  </si>
  <si>
    <t>Métiers du numérique : conception, rédaction et réalisation web</t>
  </si>
  <si>
    <t>Optique professionnelle</t>
  </si>
  <si>
    <t>Sécurité des biens et des personnes</t>
  </si>
  <si>
    <t>Répertoire des emplois occupés par les étudiants de licence professionnelle diplômés en 2019</t>
  </si>
  <si>
    <t>Taux de réponse</t>
  </si>
  <si>
    <t>Taux d'insertion professionnelle à 30 mois</t>
  </si>
  <si>
    <t>Indiquez la formation recherchée</t>
  </si>
  <si>
    <t>Intitulé déclaré de l'emploi</t>
  </si>
  <si>
    <t>Profession et catégorie sociale</t>
  </si>
  <si>
    <t>Type de contrat</t>
  </si>
  <si>
    <t>Salaire en euros</t>
  </si>
  <si>
    <t>Type d'employeur</t>
  </si>
  <si>
    <t>Activité de l'entreprise</t>
  </si>
  <si>
    <t>Lieu de l'emploi</t>
  </si>
  <si>
    <t>Acheteur</t>
  </si>
  <si>
    <t>Ingénieur, cadre, professions intellectuelles supérieures</t>
  </si>
  <si>
    <t>CDD</t>
  </si>
  <si>
    <t>entre 2 000 et 2 199€</t>
  </si>
  <si>
    <t>Une entreprise privée</t>
  </si>
  <si>
    <t>Activités spécialisées, scientifiques et techniques</t>
  </si>
  <si>
    <t>Côte-d'Or</t>
  </si>
  <si>
    <t>Acheteur surgelé, épicerie sucrée et épicerie salée</t>
  </si>
  <si>
    <t>CDI</t>
  </si>
  <si>
    <t>Commerce, transports, hébergement et restauration</t>
  </si>
  <si>
    <t>Jura</t>
  </si>
  <si>
    <t>ASSISTANTE TECHNIQUE ERP</t>
  </si>
  <si>
    <t>Emploi de niveau intermédiaire : technicien, agent de maîtrise, maîtrise administrative et commerciale, VRP</t>
  </si>
  <si>
    <t>entre 1 800 et 1 999€</t>
  </si>
  <si>
    <t>Industries (manufacturières, extractives et autres)</t>
  </si>
  <si>
    <t>Doubs</t>
  </si>
  <si>
    <t>Chargé de projets logistiques</t>
  </si>
  <si>
    <t>CHEF DE PARC</t>
  </si>
  <si>
    <t>entre 1 400 et 1 599€</t>
  </si>
  <si>
    <t>Référent ordonnancement</t>
  </si>
  <si>
    <t>entre 2 400 et 2 599€</t>
  </si>
  <si>
    <t>Moselle</t>
  </si>
  <si>
    <t>Responsable d’activités logistique sur site nucléaire</t>
  </si>
  <si>
    <t>Une entreprise publique (La Poste, SNCF, EDF, France Télévisions….)</t>
  </si>
  <si>
    <t>Saône-et-Loire</t>
  </si>
  <si>
    <t>Domaine de formation</t>
  </si>
  <si>
    <t>Mention</t>
  </si>
  <si>
    <t>Chargé d’Affaires Financement</t>
  </si>
  <si>
    <t>entre 2 200 et 2 399€</t>
  </si>
  <si>
    <t>Activités financières et d’assurance</t>
  </si>
  <si>
    <t>Chargée d'affaire professionnels en banque</t>
  </si>
  <si>
    <t>entre 2 600 et 2 799€</t>
  </si>
  <si>
    <t>Activités financières et d'assurance</t>
  </si>
  <si>
    <t>Conseiller bancaire</t>
  </si>
  <si>
    <t>entre 1 600 et 1 799€</t>
  </si>
  <si>
    <t>plus de 2 800€</t>
  </si>
  <si>
    <t>Haut-Rhin</t>
  </si>
  <si>
    <t>Conseiller clientèle</t>
  </si>
  <si>
    <t>Employé administratif d’entreprise, de commerce, personnel de service (secrétaire, aide à domicile, hôte-sse de caisse, vendeur, serveur…)</t>
  </si>
  <si>
    <t>Conseiller clientèle bancaire</t>
  </si>
  <si>
    <t>Conseiller de clientèle bancaire</t>
  </si>
  <si>
    <t>entre 1 200 et 1 399€</t>
  </si>
  <si>
    <t>Haute-Saône</t>
  </si>
  <si>
    <t>Conseiller des professionnels</t>
  </si>
  <si>
    <t>conseiller financier</t>
  </si>
  <si>
    <t>conseillère accueil</t>
  </si>
  <si>
    <t>Conseillère de clientèle</t>
  </si>
  <si>
    <t>Conseillère particulier</t>
  </si>
  <si>
    <t>conseillère particulière pour les étudiants</t>
  </si>
  <si>
    <t>Consultante en recrutement</t>
  </si>
  <si>
    <t>Gestionnaire de clientèle à la Caisse d'Epargne</t>
  </si>
  <si>
    <t>Haute-Marne</t>
  </si>
  <si>
    <t>Acheteur projet</t>
  </si>
  <si>
    <t>acheteuse exploitation</t>
  </si>
  <si>
    <t>Activités immobilières</t>
  </si>
  <si>
    <t>Hérault</t>
  </si>
  <si>
    <t>Approvisionneur</t>
  </si>
  <si>
    <t>Industrial Buyer EMEA</t>
  </si>
  <si>
    <t>Intérimaire</t>
  </si>
  <si>
    <t>Sarthe</t>
  </si>
  <si>
    <t>Responsable administratif et commercial</t>
  </si>
  <si>
    <t>Vendeur</t>
  </si>
  <si>
    <t>Assistante Administrative</t>
  </si>
  <si>
    <t>Assistante chef de projets marketing</t>
  </si>
  <si>
    <t>Contrat d’apprentissage</t>
  </si>
  <si>
    <t>Agriculture, sylviculture et pêche</t>
  </si>
  <si>
    <t>Assistante commerciale et administrative coordinatrice évènementiel</t>
  </si>
  <si>
    <t>Assistante commerciale et communication</t>
  </si>
  <si>
    <t>Chargé de projet marketing</t>
  </si>
  <si>
    <t>Chargée de communication et de marketing en alternance</t>
  </si>
  <si>
    <t>Cheffe de projet digital</t>
  </si>
  <si>
    <t>conseiller hotligne</t>
  </si>
  <si>
    <t>Libraire</t>
  </si>
  <si>
    <t>REFERENT NOUVELLES TECHNOLOGIES</t>
  </si>
  <si>
    <t>Autres activités de service (dont organismes extracommunautaires, ménages en tant qu’employeurs…)</t>
  </si>
  <si>
    <t>responsable web</t>
  </si>
  <si>
    <t>Affréteur</t>
  </si>
  <si>
    <t>Affreteur commercial</t>
  </si>
  <si>
    <t>Agent d'exploitation transport</t>
  </si>
  <si>
    <t>Ouvrier</t>
  </si>
  <si>
    <t>Approvisionneur - Planificateur</t>
  </si>
  <si>
    <t>Assistante commerciale export</t>
  </si>
  <si>
    <t>Une association ou un organisme à but non lucratif</t>
  </si>
  <si>
    <t>conseillère d'accueil en banque</t>
  </si>
  <si>
    <t>Employée administrative</t>
  </si>
  <si>
    <t>Pâtissière</t>
  </si>
  <si>
    <t>Vous-même (Indépendant, auto-entrepreneur, profession libérale, freelance)</t>
  </si>
  <si>
    <t>Accompagnatrice socioprofessionnelle</t>
  </si>
  <si>
    <t>Adjointe de Direction en Ehpad</t>
  </si>
  <si>
    <t>Assistant d'éducation</t>
  </si>
  <si>
    <t>Personnel de catégorie C de la fonction publique</t>
  </si>
  <si>
    <t>Fonctionnaire</t>
  </si>
  <si>
    <t>La fonction publique (d’Etat, territoriale ou hospitalière)</t>
  </si>
  <si>
    <t>Administration publique (hors enseignement)</t>
  </si>
  <si>
    <t xml:space="preserve">Assistante d'agence chargée de clientèle </t>
  </si>
  <si>
    <t>Assistante des délégués aux prestations familiales</t>
  </si>
  <si>
    <t>Assistante technique</t>
  </si>
  <si>
    <t>Santé humaine et action sociale</t>
  </si>
  <si>
    <t>Chef de service</t>
  </si>
  <si>
    <t>Autres activités de service</t>
  </si>
  <si>
    <t>Coordinatrice dans une agence d’aide a domicile</t>
  </si>
  <si>
    <t>Employée administrative tiers payant</t>
  </si>
  <si>
    <t>Employée au pôle succession</t>
  </si>
  <si>
    <t>Enseignante</t>
  </si>
  <si>
    <t>Personnel de catégorie A de la fonction publique</t>
  </si>
  <si>
    <t>Évaluatrice de besoins d’aide à domicile
(EBAD)</t>
  </si>
  <si>
    <t>Fille au pair au Canada</t>
  </si>
  <si>
    <t>Responsable d’un Relais Petite Enfance.</t>
  </si>
  <si>
    <t>Responsable de secteur d’aide à domicile</t>
  </si>
  <si>
    <t>Vosges</t>
  </si>
  <si>
    <t>Responsable de secteur en service d'aide à domicile</t>
  </si>
  <si>
    <t>Marne</t>
  </si>
  <si>
    <t>Aide éducateur</t>
  </si>
  <si>
    <t>Chargé de communication</t>
  </si>
  <si>
    <t>Nord</t>
  </si>
  <si>
    <t>Chargée de communication</t>
  </si>
  <si>
    <t>Chargée de développement</t>
  </si>
  <si>
    <t>Chargée de production digitale (en alternance)</t>
  </si>
  <si>
    <t>Information et communication (y compris informatique)</t>
  </si>
  <si>
    <t>Rhône</t>
  </si>
  <si>
    <t>Collaborateur politique pour le groupe majoritaire du conseil régional BFC</t>
  </si>
  <si>
    <t>Personnel de catégorie B de la fonction publique</t>
  </si>
  <si>
    <t>Fonctionnaire stagiaire - Agent administratif de communication</t>
  </si>
  <si>
    <t>Agent artistique</t>
  </si>
  <si>
    <t>Alternance - assistante cheffe de produits</t>
  </si>
  <si>
    <t>entre 1 000 et 1 199€</t>
  </si>
  <si>
    <t>Hauts-de-Seine</t>
  </si>
  <si>
    <t>Animateur Programmateur culturel</t>
  </si>
  <si>
    <t>Assistante de projet</t>
  </si>
  <si>
    <t xml:space="preserve">Attachée de production en intermittence </t>
  </si>
  <si>
    <t>Intermittent(e) du spectacle, pigiste</t>
  </si>
  <si>
    <t>moins de 1 000€</t>
  </si>
  <si>
    <t>Arts, spectacles et activités récréatives</t>
  </si>
  <si>
    <t>Finistère</t>
  </si>
  <si>
    <t>auto entrepreneur en communication et p° événementielles</t>
  </si>
  <si>
    <t>Artisan, commerçant, chef d’entreprise</t>
  </si>
  <si>
    <t>Profession libérale, indépendant, chef d’entreprise, auto-entrepreneur</t>
  </si>
  <si>
    <t>Chargée d'Accueil et Documentaliste Polyvalente</t>
  </si>
  <si>
    <t>chargée de communication et d'administration</t>
  </si>
  <si>
    <t>Vienne</t>
  </si>
  <si>
    <t>Chargée de Mécénat</t>
  </si>
  <si>
    <t>Paris</t>
  </si>
  <si>
    <t>Chargée de médiation et de communication</t>
  </si>
  <si>
    <t>Chargée de production</t>
  </si>
  <si>
    <t>Ille-et-Vilaine</t>
  </si>
  <si>
    <t>charger d'accueil (plusieurs casquettes)</t>
  </si>
  <si>
    <t>charger de communication évènementielle</t>
  </si>
  <si>
    <t>Bas-Rhin</t>
  </si>
  <si>
    <t>graphiste</t>
  </si>
  <si>
    <t>Isère</t>
  </si>
  <si>
    <t>Hôtesse volante</t>
  </si>
  <si>
    <t>Responsable de l'amélioration des parcours clients (communication)</t>
  </si>
  <si>
    <t>Information et communication</t>
  </si>
  <si>
    <t>Apprentie Gestionnaire de Paie</t>
  </si>
  <si>
    <t>Assistant rh polyvalent</t>
  </si>
  <si>
    <t>Assistante commerciale</t>
  </si>
  <si>
    <t>Budtender</t>
  </si>
  <si>
    <t>Charge de recrutement</t>
  </si>
  <si>
    <t>Chargée de recrutement</t>
  </si>
  <si>
    <t>Consultante en recrutement dan un cabinet de recrutement</t>
  </si>
  <si>
    <t>Activités de services administratifs et de soutien</t>
  </si>
  <si>
    <t>GESTIONNAIRE DE PAIE</t>
  </si>
  <si>
    <t>Gestionnaire paie</t>
  </si>
  <si>
    <t>MSP Consultant</t>
  </si>
  <si>
    <t>Ain</t>
  </si>
  <si>
    <t>Secrétaire comptable responsable équipe technique</t>
  </si>
  <si>
    <t>Acheteur  dans automobile</t>
  </si>
  <si>
    <t>Assistante logistique et commerciale</t>
  </si>
  <si>
    <t>Chargé de projets RSE</t>
  </si>
  <si>
    <t>Chargée de communication et marketing digital en alternance</t>
  </si>
  <si>
    <t>charger de mission sur des projets internationaux</t>
  </si>
  <si>
    <t>Enseignement</t>
  </si>
  <si>
    <t>Chef de rang</t>
  </si>
  <si>
    <t>Conseillère clientèle bancaire</t>
  </si>
  <si>
    <t>Coordinateur logistique export</t>
  </si>
  <si>
    <t>Operations coordinator</t>
  </si>
  <si>
    <t>Pilote de flux</t>
  </si>
  <si>
    <t>Responsable événementiels et responsable de vente pour le canton du Valais</t>
  </si>
  <si>
    <t>Etranger</t>
  </si>
  <si>
    <t>Agent commercial</t>
  </si>
  <si>
    <t>Alternance chargée de communication</t>
  </si>
  <si>
    <t>Auto entrepreneur</t>
  </si>
  <si>
    <t>Auto-entrepreneur : consultant en communication</t>
  </si>
  <si>
    <t>Chargée de communication interne</t>
  </si>
  <si>
    <t>Employé commercial</t>
  </si>
  <si>
    <t>Rental Sales Agent</t>
  </si>
  <si>
    <t>Responsable Marketing et Communication</t>
  </si>
  <si>
    <t>Clerc de notaire</t>
  </si>
  <si>
    <t>Une personne exerçant une profession libérale ou un indépendant (avocat, notaire, médecin...)</t>
  </si>
  <si>
    <t>Collaboratrice de Notaire</t>
  </si>
  <si>
    <t>Haute-Corse</t>
  </si>
  <si>
    <t>Conseiller clientèle particuliers à la banque populaire</t>
  </si>
  <si>
    <t>Yonne</t>
  </si>
  <si>
    <t>Adjointe d'animation</t>
  </si>
  <si>
    <t xml:space="preserve">Animateur hospitalier faisant fonction d d'educateur </t>
  </si>
  <si>
    <t>Charente</t>
  </si>
  <si>
    <t xml:space="preserve">Assistante technique d'aide pour personnes âgées dépendantes </t>
  </si>
  <si>
    <t>Directeur d'un centre de loisirs périscolaire et ALSH</t>
  </si>
  <si>
    <t>Éducatrice stagiaire à la protection judiciaire de la jeunesse</t>
  </si>
  <si>
    <t>Moniteur éducateur</t>
  </si>
  <si>
    <t>Creuse</t>
  </si>
  <si>
    <t>Responsable de secteur</t>
  </si>
  <si>
    <t>aide fromagère</t>
  </si>
  <si>
    <t>Employé de cave d'affinage</t>
  </si>
  <si>
    <t>Fromager</t>
  </si>
  <si>
    <t>Haute-Savoie</t>
  </si>
  <si>
    <t>Fromager à Lactalis</t>
  </si>
  <si>
    <t>fromagèr crémière vendeuse</t>
  </si>
  <si>
    <t>Responsable d'affinage</t>
  </si>
  <si>
    <t>Salarié agricole</t>
  </si>
  <si>
    <t>Construction</t>
  </si>
  <si>
    <t>Second Fromager</t>
  </si>
  <si>
    <t>Second Fromager Comfirmé</t>
  </si>
  <si>
    <t>second fromager en coopérative fromagère (comté)</t>
  </si>
  <si>
    <t>Seconde fromagère</t>
  </si>
  <si>
    <t>Technicienne au Syndicat du Maroilles</t>
  </si>
  <si>
    <t>Aisne</t>
  </si>
  <si>
    <t>Technicienne conseil en fromagerie</t>
  </si>
  <si>
    <t>Adjointe d'un ACM</t>
  </si>
  <si>
    <t>Territoire de Belfort</t>
  </si>
  <si>
    <t>animatrice</t>
  </si>
  <si>
    <t>Animatrice coordinatrice d'un CTJEP</t>
  </si>
  <si>
    <t>Meurthe-et-Moselle</t>
  </si>
  <si>
    <t>Animatrice prévention Bucco-dentaire</t>
  </si>
  <si>
    <t>Apprentie Educatrice Spécialisée</t>
  </si>
  <si>
    <t>assistante de direction au service des sports</t>
  </si>
  <si>
    <t>Assistante de service social dans un Centre médico Social.</t>
  </si>
  <si>
    <t>Conseillère en insertion professionnelle</t>
  </si>
  <si>
    <t>Coordinatrice animatrice résidences séniors</t>
  </si>
  <si>
    <t>Cher</t>
  </si>
  <si>
    <t>Coordinatrice de parcours</t>
  </si>
  <si>
    <t>Coordinatrice de projet</t>
  </si>
  <si>
    <t>Coordinatrice d'équipe et de projets</t>
  </si>
  <si>
    <t>Educateur scolaire spécialisé</t>
  </si>
  <si>
    <t>Formatrice pré-insertion</t>
  </si>
  <si>
    <t>Intervenante en addictologie</t>
  </si>
  <si>
    <t xml:space="preserve">Intervenante socioéducative chargée du logement </t>
  </si>
  <si>
    <t>Mandataire Judiciaire à la Protection des Majeurs</t>
  </si>
  <si>
    <t>Moniteur-educateur</t>
  </si>
  <si>
    <t>opératrice dans une usine</t>
  </si>
  <si>
    <t>Professeur des écoles</t>
  </si>
  <si>
    <t>Responsable de secteur dans l'aide à domicile</t>
  </si>
  <si>
    <t>Secrétaire médicale</t>
  </si>
  <si>
    <t>Travailleuse Sociale</t>
  </si>
  <si>
    <t>Chargé de middle office en back-office automates</t>
  </si>
  <si>
    <t>Chargée des expositions au Museum d'histoire naturelle d'Auxerre</t>
  </si>
  <si>
    <t>Professeur</t>
  </si>
  <si>
    <t>CDI technicienne en analyses biomédicales</t>
  </si>
  <si>
    <t>Ingénieur en technique biologique</t>
  </si>
  <si>
    <t>Technicien bio-pharma</t>
  </si>
  <si>
    <t>Technicien d'études cliniques</t>
  </si>
  <si>
    <t>Technicienne de Bio-Production</t>
  </si>
  <si>
    <t>Technicienne de contrôle qualité</t>
  </si>
  <si>
    <t xml:space="preserve">Technicienne de laboratoire en préparation des produits sanguins </t>
  </si>
  <si>
    <t>Technicienne de laboratoire QC</t>
  </si>
  <si>
    <t>Adjointe Qualité</t>
  </si>
  <si>
    <t>Ingénieur chimiste</t>
  </si>
  <si>
    <t>Technicien de laboratoire en service PCR. Chez Biolab Unilabs</t>
  </si>
  <si>
    <t>Technicien supérieur en développement chimie</t>
  </si>
  <si>
    <t>Technicienne Contrôle Qualité</t>
  </si>
  <si>
    <t>Technicienne recherche analytique</t>
  </si>
  <si>
    <t>Associate Specialist Quality assurance operations</t>
  </si>
  <si>
    <t>Consultante Technicienne</t>
  </si>
  <si>
    <t>Laborante</t>
  </si>
  <si>
    <t>project technicienne</t>
  </si>
  <si>
    <t>Spécialiste Assurance Qualité</t>
  </si>
  <si>
    <t>Technicienne assurance qualite opérationnelle en stérilisation finale</t>
  </si>
  <si>
    <t>Technicienne de laboratoire</t>
  </si>
  <si>
    <t>Technicienne fabrication pharmaceutique</t>
  </si>
  <si>
    <t>technicienne validation</t>
  </si>
  <si>
    <t>Adjoint responsable maintenance</t>
  </si>
  <si>
    <t>Prototypiste</t>
  </si>
  <si>
    <t>Technicien de maintenance</t>
  </si>
  <si>
    <t>Technicien de maintenance en injection plastiques</t>
  </si>
  <si>
    <t>Technicien poste source</t>
  </si>
  <si>
    <t>Apprenti ingénieur</t>
  </si>
  <si>
    <t>Apprentie Ingénieure R et D traitement de surface</t>
  </si>
  <si>
    <t>Assistante d'Éducation</t>
  </si>
  <si>
    <t>Chef de Projet : Innovation et Nouvelles Technologies</t>
  </si>
  <si>
    <t>Ingénieur de recherche</t>
  </si>
  <si>
    <t>Ingénieur R et D Traitement de surfaces</t>
  </si>
  <si>
    <t>Charente-Maritime</t>
  </si>
  <si>
    <t>maitre d'hôtel</t>
  </si>
  <si>
    <t>Loire-Atlantique</t>
  </si>
  <si>
    <t>Serveur en restauration</t>
  </si>
  <si>
    <t>Technicien process</t>
  </si>
  <si>
    <t>Technicienne chimiste</t>
  </si>
  <si>
    <t>technicienne de laboratoire d'analyse</t>
  </si>
  <si>
    <t>Technico-commercial</t>
  </si>
  <si>
    <t>Agent de suivi de collecte et de decheteries</t>
  </si>
  <si>
    <t>Ambassadeur du tri</t>
  </si>
  <si>
    <t>Ambassadrice du Tri</t>
  </si>
  <si>
    <t>Animatrice Natura 2</t>
  </si>
  <si>
    <t>Apprentie Adaptation de l'Agriculture du Changement Climatique</t>
  </si>
  <si>
    <t>Assistante administrative d'exploitation</t>
  </si>
  <si>
    <t>Chargé des déchèteries et de la prévention des déchets</t>
  </si>
  <si>
    <t>Chargé d'études faune</t>
  </si>
  <si>
    <t>Chargée de la prévention des déchets</t>
  </si>
  <si>
    <t>Nièvre</t>
  </si>
  <si>
    <t>Chargée de mission environnement</t>
  </si>
  <si>
    <t>Puy-de-Dôme</t>
  </si>
  <si>
    <t>Chargée d'études faune</t>
  </si>
  <si>
    <t>Chef de projet</t>
  </si>
  <si>
    <t>Allier</t>
  </si>
  <si>
    <t>Garde-technicien de réserve naturelle</t>
  </si>
  <si>
    <t>Inspecteur de l'environnement</t>
  </si>
  <si>
    <t>Inspecteur sanitaire en santé des végétaux</t>
  </si>
  <si>
    <t>Operateur en Assainissement</t>
  </si>
  <si>
    <t>Paysagiste</t>
  </si>
  <si>
    <t>Technicien GEMAPI</t>
  </si>
  <si>
    <t>Apprenti Animateur HSE</t>
  </si>
  <si>
    <t>CHARGEE DE QUALITE ET D'ENVIRONNEMENT</t>
  </si>
  <si>
    <t>Coordinateur QHSE - Responsable de projet SSE</t>
  </si>
  <si>
    <t>Responsable QSE Chargée de mission RSE</t>
  </si>
  <si>
    <t>Guyane</t>
  </si>
  <si>
    <t>Responsable qualité</t>
  </si>
  <si>
    <t>technicien qualité</t>
  </si>
  <si>
    <t>Technicienne Qualité</t>
  </si>
  <si>
    <t>Technicienne qualité en montage et logistique</t>
  </si>
  <si>
    <t>Technicienne qualité galvanoplastie</t>
  </si>
  <si>
    <t>Une organisation internationale (OCDE, ONU, FMI, CPI...) ou une institution de l'Union Européenne (Commission, Parlement, BCE, CJUE...)</t>
  </si>
  <si>
    <t>Assistant ingénieur</t>
  </si>
  <si>
    <t>Yvelines</t>
  </si>
  <si>
    <t>Chargé d'essais, superviseur mise en route.</t>
  </si>
  <si>
    <t>mécatronicien dans les véhicules</t>
  </si>
  <si>
    <t>metteur en service et technicien de maintenance</t>
  </si>
  <si>
    <t>technicien automobile</t>
  </si>
  <si>
    <t>Guadeloupe</t>
  </si>
  <si>
    <t>Technicien d’essais</t>
  </si>
  <si>
    <t>Technicien d’intégration</t>
  </si>
  <si>
    <t>technicien de validation</t>
  </si>
  <si>
    <t>Technicien électronique</t>
  </si>
  <si>
    <t>Technicien essais et validation</t>
  </si>
  <si>
    <t>Technicien multiplexage</t>
  </si>
  <si>
    <t>Technicien supérieur</t>
  </si>
  <si>
    <t>Apprenti ingénieur fluides</t>
  </si>
  <si>
    <t>Attacher technico commerciale chauffage</t>
  </si>
  <si>
    <t>Chargé d'opérations au CMAL</t>
  </si>
  <si>
    <t>Meuse</t>
  </si>
  <si>
    <t>Chef de projet nucléaire</t>
  </si>
  <si>
    <t>Dessinateur projeteur CVC</t>
  </si>
  <si>
    <t>monteur mécanicien dans l'hydro-électrique</t>
  </si>
  <si>
    <t>Technicien bureau d'études</t>
  </si>
  <si>
    <t>Technico Thermicien chiffreur</t>
  </si>
  <si>
    <t>Dessinateur Industriel</t>
  </si>
  <si>
    <t>Dessinateur-Constructeur</t>
  </si>
  <si>
    <t>PROGRAMMEUR ET FRAISEUR CN</t>
  </si>
  <si>
    <t>Programmeur machine de mesure (Machine 3D Zeiss, machine Optique Keyence…)</t>
  </si>
  <si>
    <t>Regleur cnc</t>
  </si>
  <si>
    <t>Technicien Consultant en Conception Mécanique</t>
  </si>
  <si>
    <t>Technicien d’usinage</t>
  </si>
  <si>
    <t>technicien FAO régleur CN</t>
  </si>
  <si>
    <t>Technicien methodes</t>
  </si>
  <si>
    <t>Technicien Polyvalent</t>
  </si>
  <si>
    <t>chef de projet maintenance</t>
  </si>
  <si>
    <t>Technicien outillage</t>
  </si>
  <si>
    <t>Technicienne qualité de production</t>
  </si>
  <si>
    <t>Architecte logiciel, développeur d’applications</t>
  </si>
  <si>
    <t>automaticien</t>
  </si>
  <si>
    <t>Automaticien roboticien</t>
  </si>
  <si>
    <t>Consultant pour automatisme robotique</t>
  </si>
  <si>
    <t>Alpes-Maritimes</t>
  </si>
  <si>
    <t>ingénieur application robotique</t>
  </si>
  <si>
    <t>Roboticie utomaticien</t>
  </si>
  <si>
    <t>technicien automatisme</t>
  </si>
  <si>
    <t>technicien roboticien</t>
  </si>
  <si>
    <t>Administrateur système et reseaux</t>
  </si>
  <si>
    <t>Auto entrepreneur en informatique</t>
  </si>
  <si>
    <t>Auto-entrepreneur</t>
  </si>
  <si>
    <t>Câbleuse</t>
  </si>
  <si>
    <t>Contractuelle, professeure de sciences en lycée pro</t>
  </si>
  <si>
    <t>Développeur</t>
  </si>
  <si>
    <t>Développeur web</t>
  </si>
  <si>
    <t>Développeur Web et mobile</t>
  </si>
  <si>
    <t>informaticien en milieu industriel</t>
  </si>
  <si>
    <t>Ingénieur d'étude et développement logiciels</t>
  </si>
  <si>
    <t>Ingénieur d'Etudes</t>
  </si>
  <si>
    <t>Technicien informatique alternant</t>
  </si>
  <si>
    <t>Analyse Qualifié</t>
  </si>
  <si>
    <t>Consultant</t>
  </si>
  <si>
    <t>Créateur Independent</t>
  </si>
  <si>
    <t>Développeur informatique</t>
  </si>
  <si>
    <t>Développeur lol</t>
  </si>
  <si>
    <t>Freelance concepteur d'une application web à but commercial</t>
  </si>
  <si>
    <t>Ingénieur Concepteur Développeur</t>
  </si>
  <si>
    <t>Opérateur sur MOCN</t>
  </si>
  <si>
    <t>technicien informatique</t>
  </si>
  <si>
    <t>technicien informatique - assistant formation</t>
  </si>
  <si>
    <t>Apprenti Bureau d'Études</t>
  </si>
  <si>
    <t>Apprenti Energie</t>
  </si>
  <si>
    <t>Contrôleur qualité</t>
  </si>
  <si>
    <t>Contrat de professionnalisation</t>
  </si>
  <si>
    <t>Metrologue</t>
  </si>
  <si>
    <t>Métrologue</t>
  </si>
  <si>
    <t>Responsable Qualité  et Laboratoire</t>
  </si>
  <si>
    <t>Technicien essai et mesures</t>
  </si>
  <si>
    <t>Technicien études de détails en instrumentation</t>
  </si>
  <si>
    <t>Technitien R et D</t>
  </si>
  <si>
    <t>Loiret</t>
  </si>
  <si>
    <t>Assistance décisionnel</t>
  </si>
  <si>
    <t>Bouches-du-Rhône</t>
  </si>
  <si>
    <t>Auditeur FTTH</t>
  </si>
  <si>
    <t>Business manager spécialisé parc</t>
  </si>
  <si>
    <t>Câbleur</t>
  </si>
  <si>
    <t>Chargé d’affaires en aménagement du reseau</t>
  </si>
  <si>
    <t>Chargé d'affaires</t>
  </si>
  <si>
    <t>charger d'affaire dans le batiment</t>
  </si>
  <si>
    <t>Commercial sédentaire occassion</t>
  </si>
  <si>
    <t>Conducteur de travaux</t>
  </si>
  <si>
    <t>Ingénieriste réseaux</t>
  </si>
  <si>
    <t>Ingenieriste Réseaux FTTH</t>
  </si>
  <si>
    <t>Responsable Affaires Interventions</t>
  </si>
  <si>
    <t>Assistant conducteur de travaux</t>
  </si>
  <si>
    <t>Assistant conducteur de travaux en Espace verts</t>
  </si>
  <si>
    <t>charger d'affaire</t>
  </si>
  <si>
    <t>chauffagiste, frigoriste</t>
  </si>
  <si>
    <t>conducteur de travaux (platier, peintre)</t>
  </si>
  <si>
    <t>Conducteur de travaux BE</t>
  </si>
  <si>
    <t>Conductrice de travaux</t>
  </si>
  <si>
    <t>Delivery manager</t>
  </si>
  <si>
    <t>Dispatcher géomètre</t>
  </si>
  <si>
    <t>Projeteuse, conductrice de travaux</t>
  </si>
  <si>
    <t>Assistante de Communication et Relations Presse</t>
  </si>
  <si>
    <t>Assistante de communication, graphiste et webdesigner</t>
  </si>
  <si>
    <t>Auto-entrepreneuse en webdesign</t>
  </si>
  <si>
    <t>Boulanger</t>
  </si>
  <si>
    <t>Haute-Garonne</t>
  </si>
  <si>
    <t>designer</t>
  </si>
  <si>
    <t>Designer produit</t>
  </si>
  <si>
    <t>Développeur créatif</t>
  </si>
  <si>
    <t>développeur fullstack</t>
  </si>
  <si>
    <t>Développeur web full-stack</t>
  </si>
  <si>
    <t>Directrice artistique junior</t>
  </si>
  <si>
    <t>Graphiste Digitale et E-Learning</t>
  </si>
  <si>
    <t>Graphiste webdesigner</t>
  </si>
  <si>
    <t>Infographiste et développeuse web</t>
  </si>
  <si>
    <t>lead et développeur</t>
  </si>
  <si>
    <t>Product owner</t>
  </si>
  <si>
    <t>Technicien d’exploitation digital (intégrateur web app)</t>
  </si>
  <si>
    <t>Webdesigner</t>
  </si>
  <si>
    <t>Assistant de consultation</t>
  </si>
  <si>
    <t>Assistante optométriste</t>
  </si>
  <si>
    <t>Opérateur</t>
  </si>
  <si>
    <t>Opticien</t>
  </si>
  <si>
    <t>Opticien lunetier</t>
  </si>
  <si>
    <t>Opticienne</t>
  </si>
  <si>
    <t>Un particulier</t>
  </si>
  <si>
    <t>opticienne en magasin</t>
  </si>
  <si>
    <t>Opticienne-Lunetière</t>
  </si>
  <si>
    <t>Optometriste</t>
  </si>
  <si>
    <t>Optométriste</t>
  </si>
  <si>
    <t>responsable de magasin d'optique</t>
  </si>
  <si>
    <t>apprenti en gestion des risques</t>
  </si>
  <si>
    <t>Apprenti en Management des Crises et Opportunités dans un service QSE</t>
  </si>
  <si>
    <t>Assistant technique nucléaire état de l'installation</t>
  </si>
  <si>
    <t>Assistante Rh</t>
  </si>
  <si>
    <t>Chargée d'études efficacité énergétique</t>
  </si>
  <si>
    <t>chef de car incinération en déchet chimique</t>
  </si>
  <si>
    <t>Commerciale</t>
  </si>
  <si>
    <t>conducteur d'engin</t>
  </si>
  <si>
    <t>Responsable EHS site</t>
  </si>
  <si>
    <t>Technicien principal</t>
  </si>
  <si>
    <t>Technicienne QHSE</t>
  </si>
  <si>
    <t>CDI de chantier, CDI de mission</t>
  </si>
  <si>
    <t>diplômés</t>
  </si>
  <si>
    <t>répondants</t>
  </si>
  <si>
    <t>emploi</t>
  </si>
  <si>
    <t>recherche</t>
  </si>
  <si>
    <t>taux d'insertion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</si>
</sst>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23" x14ac:knownFonts="1">
    <font>
      <sz val="11"/>
      <color theme="1"/>
      <name val="Calibri"/>
      <family val="2"/>
      <scheme val="minor"/>
    </font>
    <font>
      <sz val="8"/>
      <color theme="1"/>
      <name val="Arial"/>
      <family val="2"/>
    </font>
    <font>
      <sz val="10"/>
      <name val="Arial"/>
      <family val="2"/>
    </font>
    <font>
      <sz val="11"/>
      <color theme="1"/>
      <name val="Arial"/>
      <family val="2"/>
    </font>
    <font>
      <sz val="22"/>
      <color theme="3"/>
      <name val="Arial"/>
      <family val="2"/>
    </font>
    <font>
      <sz val="11"/>
      <color theme="1"/>
      <name val="Calibri"/>
      <family val="2"/>
      <scheme val="minor"/>
    </font>
    <font>
      <b/>
      <sz val="30"/>
      <color theme="3"/>
      <name val="Arial Rounded MT Bold"/>
      <family val="2"/>
    </font>
    <font>
      <sz val="10"/>
      <name val="Arial"/>
      <family val="2"/>
      <charset val="1"/>
    </font>
    <font>
      <sz val="30"/>
      <color theme="3"/>
      <name val="Arial Rounded MT Bold"/>
      <family val="2"/>
    </font>
    <font>
      <sz val="30"/>
      <color theme="3"/>
      <name val="Arial"/>
      <family val="2"/>
    </font>
    <font>
      <b/>
      <sz val="30"/>
      <color theme="9"/>
      <name val="Arial Rounded MT Bold"/>
      <family val="2"/>
    </font>
    <font>
      <b/>
      <sz val="16"/>
      <color theme="1"/>
      <name val="Arial Rounded MT Bold"/>
      <family val="2"/>
    </font>
    <font>
      <sz val="12"/>
      <color theme="1"/>
      <name val="Arial"/>
      <family val="2"/>
    </font>
    <font>
      <sz val="12"/>
      <name val="Arial"/>
      <family val="2"/>
    </font>
    <font>
      <i/>
      <sz val="10"/>
      <name val="Arial"/>
      <family val="2"/>
    </font>
    <font>
      <b/>
      <sz val="10"/>
      <color theme="0"/>
      <name val="Arial"/>
      <family val="2"/>
    </font>
    <font>
      <b/>
      <sz val="9"/>
      <name val="Arial"/>
      <family val="2"/>
    </font>
    <font>
      <sz val="9"/>
      <name val="Arial"/>
      <family val="2"/>
    </font>
    <font>
      <b/>
      <sz val="9"/>
      <color theme="1"/>
      <name val="Arial"/>
      <family val="2"/>
    </font>
    <font>
      <b/>
      <sz val="9"/>
      <color theme="0"/>
      <name val="Arial"/>
      <family val="2"/>
    </font>
    <font>
      <sz val="9"/>
      <color theme="1"/>
      <name val="Arial"/>
      <family val="2"/>
    </font>
    <font>
      <b/>
      <sz val="9"/>
      <color theme="9" tint="-0.499984740745262"/>
      <name val="Arial"/>
      <family val="2"/>
    </font>
    <font>
      <sz val="9"/>
      <color theme="0"/>
      <name val="Arial"/>
      <family val="2"/>
    </font>
  </fonts>
  <fills count="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79998168889431442"/>
        <bgColor theme="4" tint="0.79998168889431442"/>
      </patternFill>
    </fill>
  </fills>
  <borders count="11">
    <border>
      <left/>
      <right/>
      <top/>
      <bottom/>
      <diagonal/>
    </border>
    <border>
      <left/>
      <right/>
      <top/>
      <bottom style="thin">
        <color theme="9" tint="0.39994506668294322"/>
      </bottom>
      <diagonal/>
    </border>
    <border>
      <left/>
      <right style="thin">
        <color theme="9" tint="0.39994506668294322"/>
      </right>
      <top/>
      <bottom style="thin">
        <color theme="9" tint="0.39994506668294322"/>
      </bottom>
      <diagonal/>
    </border>
    <border>
      <left/>
      <right/>
      <top style="thin">
        <color theme="9" tint="0.39994506668294322"/>
      </top>
      <bottom style="hair">
        <color theme="9" tint="0.39991454817346722"/>
      </bottom>
      <diagonal/>
    </border>
    <border>
      <left/>
      <right style="thin">
        <color theme="9" tint="0.39994506668294322"/>
      </right>
      <top style="thin">
        <color theme="9" tint="0.39994506668294322"/>
      </top>
      <bottom style="hair">
        <color theme="9" tint="0.39991454817346722"/>
      </bottom>
      <diagonal/>
    </border>
    <border>
      <left/>
      <right/>
      <top style="hair">
        <color theme="9" tint="0.39991454817346722"/>
      </top>
      <bottom style="hair">
        <color theme="9" tint="0.39991454817346722"/>
      </bottom>
      <diagonal/>
    </border>
    <border>
      <left/>
      <right style="thin">
        <color theme="9" tint="0.39994506668294322"/>
      </right>
      <top style="hair">
        <color theme="9" tint="0.39991454817346722"/>
      </top>
      <bottom style="hair">
        <color theme="9" tint="0.39991454817346722"/>
      </bottom>
      <diagonal/>
    </border>
    <border>
      <left/>
      <right/>
      <top style="hair">
        <color theme="9" tint="0.39991454817346722"/>
      </top>
      <bottom/>
      <diagonal/>
    </border>
    <border>
      <left/>
      <right style="thin">
        <color theme="9" tint="0.39994506668294322"/>
      </right>
      <top style="hair">
        <color theme="9" tint="0.39991454817346722"/>
      </top>
      <bottom/>
      <diagonal/>
    </border>
    <border>
      <left/>
      <right/>
      <top style="thin">
        <color theme="9" tint="0.39994506668294322"/>
      </top>
      <bottom/>
      <diagonal/>
    </border>
    <border>
      <left/>
      <right style="thin">
        <color theme="9" tint="0.39994506668294322"/>
      </right>
      <top style="thin">
        <color theme="9" tint="0.39994506668294322"/>
      </top>
      <bottom/>
      <diagonal/>
    </border>
  </borders>
  <cellStyleXfs count="5">
    <xf numFmtId="0" fontId="0" fillId="0" borderId="0"/>
    <xf numFmtId="164" fontId="5" fillId="0" borderId="0" applyFont="0" applyFill="0" applyBorder="0" applyAlignment="0" applyProtection="0"/>
    <xf numFmtId="9" fontId="5" fillId="0" borderId="0" applyFont="0" applyFill="0" applyBorder="0" applyAlignment="0" applyProtection="0"/>
    <xf numFmtId="0" fontId="2" fillId="0" borderId="0"/>
    <xf numFmtId="0" fontId="7" fillId="0" borderId="0"/>
  </cellStyleXfs>
  <cellXfs count="78">
    <xf numFmtId="0" fontId="0" fillId="0" borderId="0" xfId="0"/>
    <xf numFmtId="0" fontId="3" fillId="2" borderId="0" xfId="3" applyFont="1" applyFill="1" applyAlignment="1">
      <alignment horizontal="left"/>
    </xf>
    <xf numFmtId="0" fontId="3" fillId="2" borderId="0" xfId="3" applyFont="1" applyFill="1" applyAlignment="1">
      <alignment wrapText="1"/>
    </xf>
    <xf numFmtId="0" fontId="2" fillId="2" borderId="0" xfId="3" applyFill="1" applyAlignment="1">
      <alignment wrapText="1"/>
    </xf>
    <xf numFmtId="0" fontId="3" fillId="2" borderId="0" xfId="3" applyFont="1" applyFill="1"/>
    <xf numFmtId="0" fontId="2" fillId="2" borderId="0" xfId="3" applyFill="1" applyProtection="1">
      <protection locked="0"/>
    </xf>
    <xf numFmtId="0" fontId="4" fillId="2" borderId="0" xfId="3" applyFont="1" applyFill="1"/>
    <xf numFmtId="0" fontId="6" fillId="2" borderId="0" xfId="0" applyFont="1" applyFill="1"/>
    <xf numFmtId="0" fontId="8" fillId="2" borderId="0" xfId="4" applyFont="1" applyFill="1"/>
    <xf numFmtId="0" fontId="8" fillId="2" borderId="0" xfId="0" applyFont="1" applyFill="1"/>
    <xf numFmtId="0" fontId="9" fillId="2" borderId="0" xfId="3" applyFont="1" applyFill="1"/>
    <xf numFmtId="0" fontId="10" fillId="2" borderId="0" xfId="0" applyFont="1" applyFill="1"/>
    <xf numFmtId="0" fontId="10" fillId="2" borderId="0" xfId="3" applyFont="1" applyFill="1"/>
    <xf numFmtId="0" fontId="2" fillId="2" borderId="0" xfId="3" applyFill="1" applyAlignment="1" applyProtection="1">
      <alignment wrapText="1"/>
      <protection locked="0"/>
    </xf>
    <xf numFmtId="0" fontId="11" fillId="2" borderId="0" xfId="3" applyFont="1" applyFill="1"/>
    <xf numFmtId="0" fontId="12" fillId="2" borderId="0" xfId="3" applyFont="1" applyFill="1" applyAlignment="1">
      <alignment horizontal="left"/>
    </xf>
    <xf numFmtId="0" fontId="12" fillId="2" borderId="0" xfId="3" applyFont="1" applyFill="1" applyAlignment="1">
      <alignment wrapText="1"/>
    </xf>
    <xf numFmtId="0" fontId="13" fillId="2" borderId="0" xfId="3" applyFont="1" applyFill="1" applyAlignment="1">
      <alignment wrapText="1"/>
    </xf>
    <xf numFmtId="0" fontId="12" fillId="2" borderId="0" xfId="3" applyFont="1" applyFill="1"/>
    <xf numFmtId="0" fontId="13" fillId="2" borderId="0" xfId="3" applyFont="1" applyFill="1" applyProtection="1">
      <protection locked="0"/>
    </xf>
    <xf numFmtId="0" fontId="13" fillId="2" borderId="0" xfId="3" applyFont="1" applyFill="1" applyAlignment="1" applyProtection="1">
      <alignment vertical="center" wrapText="1"/>
      <protection locked="0"/>
    </xf>
    <xf numFmtId="0" fontId="13" fillId="2" borderId="0" xfId="3" applyFont="1" applyFill="1" applyAlignment="1" applyProtection="1">
      <alignment horizontal="left" vertical="center"/>
      <protection locked="0"/>
    </xf>
    <xf numFmtId="0" fontId="13" fillId="2" borderId="0" xfId="3" applyFont="1" applyFill="1" applyAlignment="1" applyProtection="1">
      <alignment wrapText="1"/>
      <protection locked="0"/>
    </xf>
    <xf numFmtId="0" fontId="13" fillId="2" borderId="0" xfId="3" applyFont="1" applyFill="1" applyAlignment="1" applyProtection="1">
      <alignment horizontal="left" vertical="center" indent="2"/>
      <protection locked="0"/>
    </xf>
    <xf numFmtId="0" fontId="14" fillId="2" borderId="0" xfId="3" applyFont="1" applyFill="1" applyAlignment="1" applyProtection="1">
      <alignment horizontal="left" vertical="center"/>
      <protection locked="0"/>
    </xf>
    <xf numFmtId="0" fontId="2" fillId="2" borderId="0" xfId="3" applyFill="1" applyAlignment="1" applyProtection="1">
      <alignment horizontal="left"/>
      <protection locked="0"/>
    </xf>
    <xf numFmtId="0" fontId="15" fillId="3" borderId="0" xfId="3" applyFont="1" applyFill="1" applyAlignment="1" applyProtection="1">
      <alignment vertical="center"/>
      <protection locked="0"/>
    </xf>
    <xf numFmtId="0" fontId="15" fillId="3" borderId="0" xfId="3" applyFont="1" applyFill="1" applyAlignment="1" applyProtection="1">
      <alignment horizontal="left" vertical="center"/>
      <protection locked="0"/>
    </xf>
    <xf numFmtId="0" fontId="15" fillId="3" borderId="0" xfId="3" applyFont="1" applyFill="1" applyAlignment="1" applyProtection="1">
      <alignment horizontal="center" vertical="center"/>
      <protection locked="0"/>
    </xf>
    <xf numFmtId="0" fontId="15" fillId="2" borderId="0" xfId="3" applyFont="1" applyFill="1" applyAlignment="1" applyProtection="1">
      <alignment vertical="center"/>
      <protection locked="0"/>
    </xf>
    <xf numFmtId="0" fontId="16" fillId="4" borderId="0" xfId="3" applyFont="1" applyFill="1" applyAlignment="1" applyProtection="1">
      <alignment vertical="center" wrapText="1"/>
      <protection locked="0"/>
    </xf>
    <xf numFmtId="0" fontId="17" fillId="4" borderId="0" xfId="3" applyFont="1" applyFill="1" applyAlignment="1" applyProtection="1">
      <alignment horizontal="left" vertical="center"/>
      <protection locked="0"/>
    </xf>
    <xf numFmtId="0" fontId="17" fillId="4" borderId="0" xfId="3" applyFont="1" applyFill="1" applyAlignment="1" applyProtection="1">
      <alignment horizontal="center" vertical="center"/>
      <protection locked="0"/>
    </xf>
    <xf numFmtId="0" fontId="17" fillId="2" borderId="0" xfId="3" applyFont="1" applyFill="1" applyAlignment="1" applyProtection="1">
      <alignment vertical="center"/>
      <protection locked="0"/>
    </xf>
    <xf numFmtId="0" fontId="18" fillId="5" borderId="1" xfId="3" applyFont="1" applyFill="1" applyBorder="1" applyAlignment="1" applyProtection="1">
      <alignment horizontal="left" vertical="center" wrapText="1"/>
      <protection locked="0"/>
    </xf>
    <xf numFmtId="0" fontId="18" fillId="5" borderId="2" xfId="3" applyFont="1" applyFill="1" applyBorder="1" applyAlignment="1" applyProtection="1">
      <alignment horizontal="center" vertical="center" wrapText="1"/>
      <protection locked="0"/>
    </xf>
    <xf numFmtId="0" fontId="18" fillId="5" borderId="1" xfId="3" applyFont="1" applyFill="1" applyBorder="1" applyAlignment="1" applyProtection="1">
      <alignment horizontal="center" vertical="center" wrapText="1"/>
      <protection locked="0"/>
    </xf>
    <xf numFmtId="0" fontId="18" fillId="0" borderId="3" xfId="3" applyFont="1" applyBorder="1" applyAlignment="1" applyProtection="1">
      <alignment vertical="center" wrapText="1"/>
      <protection locked="0"/>
    </xf>
    <xf numFmtId="0" fontId="17" fillId="0" borderId="4" xfId="3" applyFont="1" applyBorder="1" applyAlignment="1" applyProtection="1">
      <alignment horizontal="left" vertical="center"/>
      <protection locked="0"/>
    </xf>
    <xf numFmtId="0" fontId="17" fillId="0" borderId="4" xfId="3" applyFont="1" applyBorder="1" applyAlignment="1" applyProtection="1">
      <alignment horizontal="center" vertical="center"/>
      <protection locked="0"/>
    </xf>
    <xf numFmtId="0" fontId="17" fillId="0" borderId="3" xfId="3" applyFont="1" applyBorder="1" applyAlignment="1" applyProtection="1">
      <alignment horizontal="center" vertical="center"/>
      <protection locked="0"/>
    </xf>
    <xf numFmtId="0" fontId="18" fillId="0" borderId="5" xfId="3" applyFont="1" applyBorder="1" applyAlignment="1" applyProtection="1">
      <alignment vertical="center" wrapText="1"/>
      <protection locked="0"/>
    </xf>
    <xf numFmtId="0" fontId="17" fillId="0" borderId="6" xfId="3" applyFont="1" applyBorder="1" applyAlignment="1" applyProtection="1">
      <alignment horizontal="left" vertical="center"/>
      <protection locked="0"/>
    </xf>
    <xf numFmtId="0" fontId="17" fillId="0" borderId="6" xfId="3" applyFont="1" applyBorder="1" applyAlignment="1" applyProtection="1">
      <alignment horizontal="center" vertical="center"/>
      <protection locked="0"/>
    </xf>
    <xf numFmtId="0" fontId="17" fillId="0" borderId="5" xfId="3" applyFont="1" applyBorder="1" applyAlignment="1" applyProtection="1">
      <alignment horizontal="center" vertical="center"/>
      <protection locked="0"/>
    </xf>
    <xf numFmtId="0" fontId="18" fillId="0" borderId="7" xfId="3" applyFont="1" applyBorder="1" applyAlignment="1" applyProtection="1">
      <alignment vertical="center" wrapText="1"/>
      <protection locked="0"/>
    </xf>
    <xf numFmtId="0" fontId="17" fillId="0" borderId="8" xfId="3" applyFont="1" applyBorder="1" applyAlignment="1" applyProtection="1">
      <alignment horizontal="left" vertical="center"/>
      <protection locked="0"/>
    </xf>
    <xf numFmtId="0" fontId="17" fillId="0" borderId="8" xfId="3" applyFont="1" applyBorder="1" applyAlignment="1" applyProtection="1">
      <alignment horizontal="center" vertical="center"/>
      <protection locked="0"/>
    </xf>
    <xf numFmtId="0" fontId="17" fillId="0" borderId="7" xfId="3" applyFont="1" applyBorder="1" applyAlignment="1" applyProtection="1">
      <alignment horizontal="center" vertical="center"/>
      <protection locked="0"/>
    </xf>
    <xf numFmtId="0" fontId="18" fillId="0" borderId="0" xfId="3" applyFont="1" applyAlignment="1" applyProtection="1">
      <alignment vertical="center" wrapText="1"/>
      <protection locked="0"/>
    </xf>
    <xf numFmtId="0" fontId="17" fillId="0" borderId="0" xfId="3" applyFont="1" applyAlignment="1" applyProtection="1">
      <alignment horizontal="left" vertical="center"/>
      <protection locked="0"/>
    </xf>
    <xf numFmtId="0" fontId="17" fillId="0" borderId="0" xfId="3" applyFont="1" applyAlignment="1" applyProtection="1">
      <alignment horizontal="center" vertical="center"/>
      <protection locked="0"/>
    </xf>
    <xf numFmtId="0" fontId="16" fillId="4" borderId="0" xfId="3" applyFont="1" applyFill="1" applyAlignment="1" applyProtection="1">
      <alignment vertical="center"/>
      <protection locked="0"/>
    </xf>
    <xf numFmtId="0" fontId="18" fillId="0" borderId="9" xfId="3" applyFont="1" applyBorder="1" applyAlignment="1" applyProtection="1">
      <alignment vertical="center" wrapText="1"/>
      <protection locked="0"/>
    </xf>
    <xf numFmtId="0" fontId="17" fillId="0" borderId="10" xfId="3" applyFont="1" applyBorder="1" applyAlignment="1" applyProtection="1">
      <alignment horizontal="center" vertical="center"/>
      <protection locked="0"/>
    </xf>
    <xf numFmtId="0" fontId="17" fillId="0" borderId="9" xfId="3" applyFont="1" applyBorder="1" applyAlignment="1" applyProtection="1">
      <alignment horizontal="center" vertical="center"/>
      <protection locked="0"/>
    </xf>
    <xf numFmtId="0" fontId="1" fillId="0" borderId="0" xfId="0" applyFont="1"/>
    <xf numFmtId="0" fontId="17" fillId="0" borderId="0" xfId="3" applyFont="1" applyAlignment="1" applyProtection="1">
      <alignment vertical="center" wrapText="1"/>
      <protection locked="0"/>
    </xf>
    <xf numFmtId="0" fontId="19" fillId="3" borderId="0" xfId="3" applyFont="1" applyFill="1" applyAlignment="1" applyProtection="1">
      <alignment horizontal="left" vertical="center" wrapText="1"/>
      <protection locked="0"/>
    </xf>
    <xf numFmtId="0" fontId="17" fillId="2" borderId="0" xfId="3" applyFont="1" applyFill="1" applyAlignment="1" applyProtection="1">
      <alignment horizontal="left" vertical="center" wrapText="1"/>
      <protection locked="0"/>
    </xf>
    <xf numFmtId="0" fontId="16" fillId="4" borderId="0" xfId="3" applyFont="1" applyFill="1" applyAlignment="1" applyProtection="1">
      <alignment horizontal="left" vertical="center" wrapText="1"/>
      <protection locked="0"/>
    </xf>
    <xf numFmtId="0" fontId="17" fillId="4" borderId="0" xfId="3" applyFont="1" applyFill="1" applyAlignment="1" applyProtection="1">
      <alignment horizontal="left" vertical="center" wrapText="1"/>
      <protection locked="0"/>
    </xf>
    <xf numFmtId="0" fontId="18" fillId="4" borderId="0" xfId="3" applyFont="1" applyFill="1" applyAlignment="1" applyProtection="1">
      <alignment horizontal="left" vertical="center" wrapText="1"/>
      <protection locked="0"/>
    </xf>
    <xf numFmtId="0" fontId="18" fillId="2" borderId="0" xfId="3" applyFont="1" applyFill="1" applyAlignment="1" applyProtection="1">
      <alignment horizontal="left" vertical="center" wrapText="1"/>
      <protection locked="0"/>
    </xf>
    <xf numFmtId="0" fontId="20" fillId="2" borderId="0" xfId="3" applyFont="1" applyFill="1" applyAlignment="1" applyProtection="1">
      <alignment horizontal="left" vertical="center" wrapText="1"/>
      <protection locked="0"/>
    </xf>
    <xf numFmtId="1" fontId="17" fillId="2" borderId="0" xfId="1" applyNumberFormat="1" applyFont="1" applyFill="1" applyBorder="1" applyAlignment="1" applyProtection="1">
      <alignment horizontal="left" vertical="center" wrapText="1"/>
      <protection locked="0"/>
    </xf>
    <xf numFmtId="165" fontId="17" fillId="2" borderId="0" xfId="2" applyNumberFormat="1" applyFont="1" applyFill="1" applyBorder="1" applyAlignment="1" applyProtection="1">
      <alignment horizontal="left" vertical="center" wrapText="1"/>
      <protection locked="0"/>
    </xf>
    <xf numFmtId="0" fontId="17" fillId="2" borderId="0" xfId="3" applyFont="1" applyFill="1" applyAlignment="1" applyProtection="1">
      <alignment horizontal="center" vertical="center" wrapText="1"/>
      <protection locked="0"/>
    </xf>
    <xf numFmtId="0" fontId="21" fillId="0" borderId="0" xfId="0" applyFont="1" applyAlignment="1">
      <alignment horizontal="center" vertical="center" wrapText="1"/>
    </xf>
    <xf numFmtId="0" fontId="20" fillId="0" borderId="0" xfId="0" applyFont="1" applyAlignment="1">
      <alignment horizontal="center" vertical="center" wrapText="1"/>
    </xf>
    <xf numFmtId="0" fontId="18" fillId="2" borderId="0" xfId="3" applyFont="1" applyFill="1" applyAlignment="1">
      <alignment horizontal="center" vertical="center" wrapText="1"/>
    </xf>
    <xf numFmtId="0" fontId="0" fillId="0" borderId="0" xfId="0" applyAlignment="1">
      <alignment wrapText="1"/>
    </xf>
    <xf numFmtId="0" fontId="20" fillId="2" borderId="0" xfId="0" applyFont="1" applyFill="1" applyAlignment="1">
      <alignment horizontal="center" vertical="center" wrapText="1"/>
    </xf>
    <xf numFmtId="0" fontId="22" fillId="3" borderId="0" xfId="0" applyFont="1" applyFill="1"/>
    <xf numFmtId="0" fontId="20" fillId="0" borderId="0" xfId="0" applyFont="1"/>
    <xf numFmtId="165" fontId="20" fillId="0" borderId="0" xfId="2" applyNumberFormat="1" applyFont="1" applyFill="1"/>
    <xf numFmtId="0" fontId="13" fillId="2" borderId="0" xfId="3" applyFont="1" applyFill="1" applyAlignment="1" applyProtection="1">
      <alignment horizontal="left" vertical="center" wrapText="1"/>
      <protection locked="0"/>
    </xf>
    <xf numFmtId="0" fontId="17" fillId="2" borderId="0" xfId="3" applyFont="1" applyFill="1" applyAlignment="1" applyProtection="1">
      <alignment horizontal="left" vertical="center" wrapText="1"/>
      <protection locked="0"/>
    </xf>
  </cellXfs>
  <cellStyles count="5">
    <cellStyle name="Milliers" xfId="1" builtinId="3"/>
    <cellStyle name="Normal" xfId="0" builtinId="0"/>
    <cellStyle name="Normal 2" xfId="3" xr:uid="{00000000-0005-0000-0000-000002000000}"/>
    <cellStyle name="Normal 3" xfId="4" xr:uid="{00000000-0005-0000-0000-000003000000}"/>
    <cellStyle name="Pourcentage" xfId="2" builtinId="5"/>
  </cellStyles>
  <dxfs count="144">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9"/>
      </font>
    </dxf>
    <dxf>
      <font>
        <sz val="10"/>
      </font>
    </dxf>
    <dxf>
      <font>
        <b/>
      </font>
    </dxf>
    <dxf>
      <font>
        <color theme="9" tint="-0.499984740745262"/>
      </font>
    </dxf>
    <dxf>
      <font>
        <sz val="8"/>
      </font>
    </dxf>
    <dxf>
      <font>
        <name val="Arial"/>
        <scheme val="none"/>
      </font>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vertical="bottom"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name val="Arial"/>
        <scheme val="none"/>
      </font>
    </dxf>
    <dxf>
      <font>
        <sz val="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174625</xdr:colOff>
      <xdr:row>2</xdr:row>
      <xdr:rowOff>9526</xdr:rowOff>
    </xdr:from>
    <xdr:to>
      <xdr:col>7</xdr:col>
      <xdr:colOff>1450974</xdr:colOff>
      <xdr:row>5</xdr:row>
      <xdr:rowOff>171823</xdr:rowOff>
    </xdr:to>
    <xdr:pic>
      <xdr:nvPicPr>
        <xdr:cNvPr id="2" name="Image 1" descr="P:\Services\Pilotage\Adeline\logo\Images\LOGO UNIV-FC_COULEUR-CMJN.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95965" y="360046"/>
          <a:ext cx="2868929" cy="688077"/>
        </a:xfrm>
        <a:prstGeom prst="rect">
          <a:avLst/>
        </a:prstGeom>
        <a:noFill/>
        <a:ln>
          <a:noFill/>
        </a:ln>
      </xdr:spPr>
    </xdr:pic>
    <xdr:clientData/>
  </xdr:twoCellAnchor>
  <xdr:twoCellAnchor>
    <xdr:from>
      <xdr:col>0</xdr:col>
      <xdr:colOff>50800</xdr:colOff>
      <xdr:row>0</xdr:row>
      <xdr:rowOff>12700</xdr:rowOff>
    </xdr:from>
    <xdr:to>
      <xdr:col>2</xdr:col>
      <xdr:colOff>192969</xdr:colOff>
      <xdr:row>39</xdr:row>
      <xdr:rowOff>111125</xdr:rowOff>
    </xdr:to>
    <xdr:grpSp>
      <xdr:nvGrpSpPr>
        <xdr:cNvPr id="3" name="Groupe 2">
          <a:extLst>
            <a:ext uri="{FF2B5EF4-FFF2-40B4-BE49-F238E27FC236}">
              <a16:creationId xmlns:a16="http://schemas.microsoft.com/office/drawing/2014/main" id="{00000000-0008-0000-0000-000003000000}"/>
            </a:ext>
          </a:extLst>
        </xdr:cNvPr>
        <xdr:cNvGrpSpPr/>
      </xdr:nvGrpSpPr>
      <xdr:grpSpPr>
        <a:xfrm>
          <a:off x="50800" y="12700"/>
          <a:ext cx="4986312" cy="9750425"/>
          <a:chOff x="0" y="0"/>
          <a:chExt cx="2133600" cy="9125712"/>
        </a:xfrm>
        <a:solidFill>
          <a:schemeClr val="accent6"/>
        </a:solidFill>
      </xdr:grpSpPr>
      <xdr:sp macro="" textlink="">
        <xdr:nvSpPr>
          <xdr:cNvPr id="4" name="Rectangle 3">
            <a:extLst>
              <a:ext uri="{FF2B5EF4-FFF2-40B4-BE49-F238E27FC236}">
                <a16:creationId xmlns:a16="http://schemas.microsoft.com/office/drawing/2014/main" id="{00000000-0008-0000-0000-000004000000}"/>
              </a:ext>
            </a:extLst>
          </xdr:cNvPr>
          <xdr:cNvSpPr/>
        </xdr:nvSpPr>
        <xdr:spPr>
          <a:xfrm>
            <a:off x="0" y="0"/>
            <a:ext cx="194535" cy="912571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5" name="Pentagone 4">
            <a:extLst>
              <a:ext uri="{FF2B5EF4-FFF2-40B4-BE49-F238E27FC236}">
                <a16:creationId xmlns:a16="http://schemas.microsoft.com/office/drawing/2014/main" id="{00000000-0008-0000-0000-000005000000}"/>
              </a:ext>
            </a:extLst>
          </xdr:cNvPr>
          <xdr:cNvSpPr/>
        </xdr:nvSpPr>
        <xdr:spPr>
          <a:xfrm>
            <a:off x="0" y="1466850"/>
            <a:ext cx="1398958" cy="552055"/>
          </a:xfrm>
          <a:prstGeom prst="homePlat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182880" bIns="0" numCol="1" spcCol="0" rtlCol="0" fromWordArt="0" anchor="ctr" anchorCtr="0" forceAA="0" compatLnSpc="1">
            <a:prstTxWarp prst="textNoShape">
              <a:avLst/>
            </a:prstTxWarp>
            <a:noAutofit/>
          </a:bodyPr>
          <a:lstStyle/>
          <a:p>
            <a:pPr algn="r">
              <a:lnSpc>
                <a:spcPct val="115000"/>
              </a:lnSpc>
              <a:spcBef>
                <a:spcPts val="500"/>
              </a:spcBef>
              <a:spcAft>
                <a:spcPts val="500"/>
              </a:spcAft>
            </a:pPr>
            <a:r>
              <a:rPr lang="fr-FR" sz="2000" b="1">
                <a:effectLst/>
                <a:latin typeface="Arial Rounded MT Bold" panose="020F0704030504030204" pitchFamily="34" charset="0"/>
                <a:ea typeface="Calibri" panose="020F0502020204030204" pitchFamily="34" charset="0"/>
                <a:cs typeface="Times New Roman" panose="02020603050405020304" pitchFamily="18" charset="0"/>
              </a:rPr>
              <a:t>enquête</a:t>
            </a:r>
            <a:r>
              <a:rPr lang="fr-FR" sz="2000" b="1" baseline="0">
                <a:effectLst/>
                <a:latin typeface="Arial Rounded MT Bold" panose="020F0704030504030204" pitchFamily="34" charset="0"/>
                <a:ea typeface="Calibri" panose="020F0502020204030204" pitchFamily="34" charset="0"/>
                <a:cs typeface="Times New Roman" panose="02020603050405020304" pitchFamily="18" charset="0"/>
              </a:rPr>
              <a:t> 2021-2022</a:t>
            </a:r>
            <a:endParaRPr lang="fr-FR" sz="2000">
              <a:effectLst/>
              <a:latin typeface="Arial Rounded MT Bold" panose="020F0704030504030204" pitchFamily="34" charset="0"/>
              <a:ea typeface="Calibri" panose="020F0502020204030204" pitchFamily="34" charset="0"/>
              <a:cs typeface="Times New Roman" panose="02020603050405020304" pitchFamily="18" charset="0"/>
            </a:endParaRPr>
          </a:p>
        </xdr:txBody>
      </xdr:sp>
      <xdr:grpSp>
        <xdr:nvGrpSpPr>
          <xdr:cNvPr id="6" name="Groupe 5">
            <a:extLst>
              <a:ext uri="{FF2B5EF4-FFF2-40B4-BE49-F238E27FC236}">
                <a16:creationId xmlns:a16="http://schemas.microsoft.com/office/drawing/2014/main" id="{00000000-0008-0000-0000-000006000000}"/>
              </a:ext>
            </a:extLst>
          </xdr:cNvPr>
          <xdr:cNvGrpSpPr/>
        </xdr:nvGrpSpPr>
        <xdr:grpSpPr>
          <a:xfrm>
            <a:off x="76200" y="4210050"/>
            <a:ext cx="2057400" cy="4910329"/>
            <a:chOff x="80645" y="4211812"/>
            <a:chExt cx="1306273" cy="3121027"/>
          </a:xfrm>
          <a:grpFill/>
        </xdr:grpSpPr>
        <xdr:grpSp>
          <xdr:nvGrpSpPr>
            <xdr:cNvPr id="7" name="Groupe 6">
              <a:extLst>
                <a:ext uri="{FF2B5EF4-FFF2-40B4-BE49-F238E27FC236}">
                  <a16:creationId xmlns:a16="http://schemas.microsoft.com/office/drawing/2014/main" id="{00000000-0008-0000-0000-000007000000}"/>
                </a:ext>
              </a:extLst>
            </xdr:cNvPr>
            <xdr:cNvGrpSpPr>
              <a:grpSpLocks noChangeAspect="1"/>
            </xdr:cNvGrpSpPr>
          </xdr:nvGrpSpPr>
          <xdr:grpSpPr>
            <a:xfrm>
              <a:off x="141062" y="4211812"/>
              <a:ext cx="1047750" cy="3121026"/>
              <a:chOff x="141062" y="4211812"/>
              <a:chExt cx="1047750" cy="3121026"/>
            </a:xfrm>
            <a:grpFill/>
          </xdr:grpSpPr>
          <xdr:sp macro="" textlink="">
            <xdr:nvSpPr>
              <xdr:cNvPr id="20" name="Forme libre 19">
                <a:extLst>
                  <a:ext uri="{FF2B5EF4-FFF2-40B4-BE49-F238E27FC236}">
                    <a16:creationId xmlns:a16="http://schemas.microsoft.com/office/drawing/2014/main" id="{00000000-0008-0000-0000-000014000000}"/>
                  </a:ext>
                </a:extLst>
              </xdr:cNvPr>
              <xdr:cNvSpPr>
                <a:spLocks/>
              </xdr:cNvSpPr>
            </xdr:nvSpPr>
            <xdr:spPr bwMode="auto">
              <a:xfrm>
                <a:off x="369662" y="6216825"/>
                <a:ext cx="193675" cy="698500"/>
              </a:xfrm>
              <a:custGeom>
                <a:avLst/>
                <a:gdLst>
                  <a:gd name="T0" fmla="*/ 0 w 122"/>
                  <a:gd name="T1" fmla="*/ 0 h 440"/>
                  <a:gd name="T2" fmla="*/ 39 w 122"/>
                  <a:gd name="T3" fmla="*/ 152 h 440"/>
                  <a:gd name="T4" fmla="*/ 84 w 122"/>
                  <a:gd name="T5" fmla="*/ 304 h 440"/>
                  <a:gd name="T6" fmla="*/ 122 w 122"/>
                  <a:gd name="T7" fmla="*/ 417 h 440"/>
                  <a:gd name="T8" fmla="*/ 122 w 122"/>
                  <a:gd name="T9" fmla="*/ 440 h 440"/>
                  <a:gd name="T10" fmla="*/ 76 w 122"/>
                  <a:gd name="T11" fmla="*/ 306 h 440"/>
                  <a:gd name="T12" fmla="*/ 39 w 122"/>
                  <a:gd name="T13" fmla="*/ 180 h 440"/>
                  <a:gd name="T14" fmla="*/ 6 w 122"/>
                  <a:gd name="T15" fmla="*/ 53 h 440"/>
                  <a:gd name="T16" fmla="*/ 0 w 122"/>
                  <a:gd name="T17" fmla="*/ 0 h 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2" h="440">
                    <a:moveTo>
                      <a:pt x="0" y="0"/>
                    </a:moveTo>
                    <a:lnTo>
                      <a:pt x="39" y="152"/>
                    </a:lnTo>
                    <a:lnTo>
                      <a:pt x="84" y="304"/>
                    </a:lnTo>
                    <a:lnTo>
                      <a:pt x="122" y="417"/>
                    </a:lnTo>
                    <a:lnTo>
                      <a:pt x="122" y="440"/>
                    </a:lnTo>
                    <a:lnTo>
                      <a:pt x="76" y="306"/>
                    </a:lnTo>
                    <a:lnTo>
                      <a:pt x="39" y="180"/>
                    </a:lnTo>
                    <a:lnTo>
                      <a:pt x="6" y="53"/>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1" name="Forme libre 20">
                <a:extLst>
                  <a:ext uri="{FF2B5EF4-FFF2-40B4-BE49-F238E27FC236}">
                    <a16:creationId xmlns:a16="http://schemas.microsoft.com/office/drawing/2014/main" id="{00000000-0008-0000-0000-000015000000}"/>
                  </a:ext>
                </a:extLst>
              </xdr:cNvPr>
              <xdr:cNvSpPr>
                <a:spLocks/>
              </xdr:cNvSpPr>
            </xdr:nvSpPr>
            <xdr:spPr bwMode="auto">
              <a:xfrm>
                <a:off x="572862" y="6905800"/>
                <a:ext cx="184150" cy="427038"/>
              </a:xfrm>
              <a:custGeom>
                <a:avLst/>
                <a:gdLst>
                  <a:gd name="T0" fmla="*/ 0 w 116"/>
                  <a:gd name="T1" fmla="*/ 0 h 269"/>
                  <a:gd name="T2" fmla="*/ 8 w 116"/>
                  <a:gd name="T3" fmla="*/ 19 h 269"/>
                  <a:gd name="T4" fmla="*/ 37 w 116"/>
                  <a:gd name="T5" fmla="*/ 93 h 269"/>
                  <a:gd name="T6" fmla="*/ 67 w 116"/>
                  <a:gd name="T7" fmla="*/ 167 h 269"/>
                  <a:gd name="T8" fmla="*/ 116 w 116"/>
                  <a:gd name="T9" fmla="*/ 269 h 269"/>
                  <a:gd name="T10" fmla="*/ 108 w 116"/>
                  <a:gd name="T11" fmla="*/ 269 h 269"/>
                  <a:gd name="T12" fmla="*/ 60 w 116"/>
                  <a:gd name="T13" fmla="*/ 169 h 269"/>
                  <a:gd name="T14" fmla="*/ 30 w 116"/>
                  <a:gd name="T15" fmla="*/ 98 h 269"/>
                  <a:gd name="T16" fmla="*/ 1 w 116"/>
                  <a:gd name="T17" fmla="*/ 25 h 269"/>
                  <a:gd name="T18" fmla="*/ 0 w 116"/>
                  <a:gd name="T19" fmla="*/ 0 h 2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6" h="269">
                    <a:moveTo>
                      <a:pt x="0" y="0"/>
                    </a:moveTo>
                    <a:lnTo>
                      <a:pt x="8" y="19"/>
                    </a:lnTo>
                    <a:lnTo>
                      <a:pt x="37" y="93"/>
                    </a:lnTo>
                    <a:lnTo>
                      <a:pt x="67" y="167"/>
                    </a:lnTo>
                    <a:lnTo>
                      <a:pt x="116" y="269"/>
                    </a:lnTo>
                    <a:lnTo>
                      <a:pt x="108" y="269"/>
                    </a:lnTo>
                    <a:lnTo>
                      <a:pt x="60" y="169"/>
                    </a:lnTo>
                    <a:lnTo>
                      <a:pt x="30" y="98"/>
                    </a:lnTo>
                    <a:lnTo>
                      <a:pt x="1" y="25"/>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2" name="Forme libre 21">
                <a:extLst>
                  <a:ext uri="{FF2B5EF4-FFF2-40B4-BE49-F238E27FC236}">
                    <a16:creationId xmlns:a16="http://schemas.microsoft.com/office/drawing/2014/main" id="{00000000-0008-0000-0000-000016000000}"/>
                  </a:ext>
                </a:extLst>
              </xdr:cNvPr>
              <xdr:cNvSpPr>
                <a:spLocks/>
              </xdr:cNvSpPr>
            </xdr:nvSpPr>
            <xdr:spPr bwMode="auto">
              <a:xfrm>
                <a:off x="141062" y="4211812"/>
                <a:ext cx="222250" cy="2019300"/>
              </a:xfrm>
              <a:custGeom>
                <a:avLst/>
                <a:gdLst>
                  <a:gd name="T0" fmla="*/ 0 w 140"/>
                  <a:gd name="T1" fmla="*/ 0 h 1272"/>
                  <a:gd name="T2" fmla="*/ 0 w 140"/>
                  <a:gd name="T3" fmla="*/ 0 h 1272"/>
                  <a:gd name="T4" fmla="*/ 1 w 140"/>
                  <a:gd name="T5" fmla="*/ 79 h 1272"/>
                  <a:gd name="T6" fmla="*/ 3 w 140"/>
                  <a:gd name="T7" fmla="*/ 159 h 1272"/>
                  <a:gd name="T8" fmla="*/ 12 w 140"/>
                  <a:gd name="T9" fmla="*/ 317 h 1272"/>
                  <a:gd name="T10" fmla="*/ 23 w 140"/>
                  <a:gd name="T11" fmla="*/ 476 h 1272"/>
                  <a:gd name="T12" fmla="*/ 39 w 140"/>
                  <a:gd name="T13" fmla="*/ 634 h 1272"/>
                  <a:gd name="T14" fmla="*/ 58 w 140"/>
                  <a:gd name="T15" fmla="*/ 792 h 1272"/>
                  <a:gd name="T16" fmla="*/ 83 w 140"/>
                  <a:gd name="T17" fmla="*/ 948 h 1272"/>
                  <a:gd name="T18" fmla="*/ 107 w 140"/>
                  <a:gd name="T19" fmla="*/ 1086 h 1272"/>
                  <a:gd name="T20" fmla="*/ 135 w 140"/>
                  <a:gd name="T21" fmla="*/ 1223 h 1272"/>
                  <a:gd name="T22" fmla="*/ 140 w 140"/>
                  <a:gd name="T23" fmla="*/ 1272 h 1272"/>
                  <a:gd name="T24" fmla="*/ 138 w 140"/>
                  <a:gd name="T25" fmla="*/ 1262 h 1272"/>
                  <a:gd name="T26" fmla="*/ 105 w 140"/>
                  <a:gd name="T27" fmla="*/ 1106 h 1272"/>
                  <a:gd name="T28" fmla="*/ 77 w 140"/>
                  <a:gd name="T29" fmla="*/ 949 h 1272"/>
                  <a:gd name="T30" fmla="*/ 53 w 140"/>
                  <a:gd name="T31" fmla="*/ 792 h 1272"/>
                  <a:gd name="T32" fmla="*/ 35 w 140"/>
                  <a:gd name="T33" fmla="*/ 634 h 1272"/>
                  <a:gd name="T34" fmla="*/ 20 w 140"/>
                  <a:gd name="T35" fmla="*/ 476 h 1272"/>
                  <a:gd name="T36" fmla="*/ 9 w 140"/>
                  <a:gd name="T37" fmla="*/ 317 h 1272"/>
                  <a:gd name="T38" fmla="*/ 2 w 140"/>
                  <a:gd name="T39" fmla="*/ 159 h 1272"/>
                  <a:gd name="T40" fmla="*/ 0 w 140"/>
                  <a:gd name="T41" fmla="*/ 79 h 1272"/>
                  <a:gd name="T42" fmla="*/ 0 w 140"/>
                  <a:gd name="T43" fmla="*/ 0 h 1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40" h="1272">
                    <a:moveTo>
                      <a:pt x="0" y="0"/>
                    </a:moveTo>
                    <a:lnTo>
                      <a:pt x="0" y="0"/>
                    </a:lnTo>
                    <a:lnTo>
                      <a:pt x="1" y="79"/>
                    </a:lnTo>
                    <a:lnTo>
                      <a:pt x="3" y="159"/>
                    </a:lnTo>
                    <a:lnTo>
                      <a:pt x="12" y="317"/>
                    </a:lnTo>
                    <a:lnTo>
                      <a:pt x="23" y="476"/>
                    </a:lnTo>
                    <a:lnTo>
                      <a:pt x="39" y="634"/>
                    </a:lnTo>
                    <a:lnTo>
                      <a:pt x="58" y="792"/>
                    </a:lnTo>
                    <a:lnTo>
                      <a:pt x="83" y="948"/>
                    </a:lnTo>
                    <a:lnTo>
                      <a:pt x="107" y="1086"/>
                    </a:lnTo>
                    <a:lnTo>
                      <a:pt x="135" y="1223"/>
                    </a:lnTo>
                    <a:lnTo>
                      <a:pt x="140" y="1272"/>
                    </a:lnTo>
                    <a:lnTo>
                      <a:pt x="138" y="1262"/>
                    </a:lnTo>
                    <a:lnTo>
                      <a:pt x="105" y="1106"/>
                    </a:lnTo>
                    <a:lnTo>
                      <a:pt x="77" y="949"/>
                    </a:lnTo>
                    <a:lnTo>
                      <a:pt x="53" y="792"/>
                    </a:lnTo>
                    <a:lnTo>
                      <a:pt x="35" y="634"/>
                    </a:lnTo>
                    <a:lnTo>
                      <a:pt x="20" y="476"/>
                    </a:lnTo>
                    <a:lnTo>
                      <a:pt x="9" y="317"/>
                    </a:lnTo>
                    <a:lnTo>
                      <a:pt x="2" y="159"/>
                    </a:lnTo>
                    <a:lnTo>
                      <a:pt x="0" y="79"/>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3" name="Forme libre 22">
                <a:extLst>
                  <a:ext uri="{FF2B5EF4-FFF2-40B4-BE49-F238E27FC236}">
                    <a16:creationId xmlns:a16="http://schemas.microsoft.com/office/drawing/2014/main" id="{00000000-0008-0000-0000-000017000000}"/>
                  </a:ext>
                </a:extLst>
              </xdr:cNvPr>
              <xdr:cNvSpPr>
                <a:spLocks/>
              </xdr:cNvSpPr>
            </xdr:nvSpPr>
            <xdr:spPr bwMode="auto">
              <a:xfrm>
                <a:off x="341087" y="4861100"/>
                <a:ext cx="71438" cy="1355725"/>
              </a:xfrm>
              <a:custGeom>
                <a:avLst/>
                <a:gdLst>
                  <a:gd name="T0" fmla="*/ 45 w 45"/>
                  <a:gd name="T1" fmla="*/ 0 h 854"/>
                  <a:gd name="T2" fmla="*/ 45 w 45"/>
                  <a:gd name="T3" fmla="*/ 0 h 854"/>
                  <a:gd name="T4" fmla="*/ 35 w 45"/>
                  <a:gd name="T5" fmla="*/ 66 h 854"/>
                  <a:gd name="T6" fmla="*/ 26 w 45"/>
                  <a:gd name="T7" fmla="*/ 133 h 854"/>
                  <a:gd name="T8" fmla="*/ 14 w 45"/>
                  <a:gd name="T9" fmla="*/ 267 h 854"/>
                  <a:gd name="T10" fmla="*/ 6 w 45"/>
                  <a:gd name="T11" fmla="*/ 401 h 854"/>
                  <a:gd name="T12" fmla="*/ 3 w 45"/>
                  <a:gd name="T13" fmla="*/ 534 h 854"/>
                  <a:gd name="T14" fmla="*/ 6 w 45"/>
                  <a:gd name="T15" fmla="*/ 669 h 854"/>
                  <a:gd name="T16" fmla="*/ 14 w 45"/>
                  <a:gd name="T17" fmla="*/ 803 h 854"/>
                  <a:gd name="T18" fmla="*/ 18 w 45"/>
                  <a:gd name="T19" fmla="*/ 854 h 854"/>
                  <a:gd name="T20" fmla="*/ 18 w 45"/>
                  <a:gd name="T21" fmla="*/ 851 h 854"/>
                  <a:gd name="T22" fmla="*/ 9 w 45"/>
                  <a:gd name="T23" fmla="*/ 814 h 854"/>
                  <a:gd name="T24" fmla="*/ 8 w 45"/>
                  <a:gd name="T25" fmla="*/ 803 h 854"/>
                  <a:gd name="T26" fmla="*/ 1 w 45"/>
                  <a:gd name="T27" fmla="*/ 669 h 854"/>
                  <a:gd name="T28" fmla="*/ 0 w 45"/>
                  <a:gd name="T29" fmla="*/ 534 h 854"/>
                  <a:gd name="T30" fmla="*/ 3 w 45"/>
                  <a:gd name="T31" fmla="*/ 401 h 854"/>
                  <a:gd name="T32" fmla="*/ 12 w 45"/>
                  <a:gd name="T33" fmla="*/ 267 h 854"/>
                  <a:gd name="T34" fmla="*/ 25 w 45"/>
                  <a:gd name="T35" fmla="*/ 132 h 854"/>
                  <a:gd name="T36" fmla="*/ 34 w 45"/>
                  <a:gd name="T37" fmla="*/ 66 h 854"/>
                  <a:gd name="T38" fmla="*/ 45 w 45"/>
                  <a:gd name="T39" fmla="*/ 0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5" h="854">
                    <a:moveTo>
                      <a:pt x="45" y="0"/>
                    </a:moveTo>
                    <a:lnTo>
                      <a:pt x="45" y="0"/>
                    </a:lnTo>
                    <a:lnTo>
                      <a:pt x="35" y="66"/>
                    </a:lnTo>
                    <a:lnTo>
                      <a:pt x="26" y="133"/>
                    </a:lnTo>
                    <a:lnTo>
                      <a:pt x="14" y="267"/>
                    </a:lnTo>
                    <a:lnTo>
                      <a:pt x="6" y="401"/>
                    </a:lnTo>
                    <a:lnTo>
                      <a:pt x="3" y="534"/>
                    </a:lnTo>
                    <a:lnTo>
                      <a:pt x="6" y="669"/>
                    </a:lnTo>
                    <a:lnTo>
                      <a:pt x="14" y="803"/>
                    </a:lnTo>
                    <a:lnTo>
                      <a:pt x="18" y="854"/>
                    </a:lnTo>
                    <a:lnTo>
                      <a:pt x="18" y="851"/>
                    </a:lnTo>
                    <a:lnTo>
                      <a:pt x="9" y="814"/>
                    </a:lnTo>
                    <a:lnTo>
                      <a:pt x="8" y="803"/>
                    </a:lnTo>
                    <a:lnTo>
                      <a:pt x="1" y="669"/>
                    </a:lnTo>
                    <a:lnTo>
                      <a:pt x="0" y="534"/>
                    </a:lnTo>
                    <a:lnTo>
                      <a:pt x="3" y="401"/>
                    </a:lnTo>
                    <a:lnTo>
                      <a:pt x="12" y="267"/>
                    </a:lnTo>
                    <a:lnTo>
                      <a:pt x="25" y="132"/>
                    </a:lnTo>
                    <a:lnTo>
                      <a:pt x="34" y="66"/>
                    </a:lnTo>
                    <a:lnTo>
                      <a:pt x="45"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4" name="Forme libre 23">
                <a:extLst>
                  <a:ext uri="{FF2B5EF4-FFF2-40B4-BE49-F238E27FC236}">
                    <a16:creationId xmlns:a16="http://schemas.microsoft.com/office/drawing/2014/main" id="{00000000-0008-0000-0000-000018000000}"/>
                  </a:ext>
                </a:extLst>
              </xdr:cNvPr>
              <xdr:cNvSpPr>
                <a:spLocks/>
              </xdr:cNvSpPr>
            </xdr:nvSpPr>
            <xdr:spPr bwMode="auto">
              <a:xfrm>
                <a:off x="363312" y="6231112"/>
                <a:ext cx="244475" cy="998538"/>
              </a:xfrm>
              <a:custGeom>
                <a:avLst/>
                <a:gdLst>
                  <a:gd name="T0" fmla="*/ 0 w 154"/>
                  <a:gd name="T1" fmla="*/ 0 h 629"/>
                  <a:gd name="T2" fmla="*/ 10 w 154"/>
                  <a:gd name="T3" fmla="*/ 44 h 629"/>
                  <a:gd name="T4" fmla="*/ 21 w 154"/>
                  <a:gd name="T5" fmla="*/ 126 h 629"/>
                  <a:gd name="T6" fmla="*/ 34 w 154"/>
                  <a:gd name="T7" fmla="*/ 207 h 629"/>
                  <a:gd name="T8" fmla="*/ 53 w 154"/>
                  <a:gd name="T9" fmla="*/ 293 h 629"/>
                  <a:gd name="T10" fmla="*/ 75 w 154"/>
                  <a:gd name="T11" fmla="*/ 380 h 629"/>
                  <a:gd name="T12" fmla="*/ 100 w 154"/>
                  <a:gd name="T13" fmla="*/ 466 h 629"/>
                  <a:gd name="T14" fmla="*/ 120 w 154"/>
                  <a:gd name="T15" fmla="*/ 521 h 629"/>
                  <a:gd name="T16" fmla="*/ 141 w 154"/>
                  <a:gd name="T17" fmla="*/ 576 h 629"/>
                  <a:gd name="T18" fmla="*/ 152 w 154"/>
                  <a:gd name="T19" fmla="*/ 618 h 629"/>
                  <a:gd name="T20" fmla="*/ 154 w 154"/>
                  <a:gd name="T21" fmla="*/ 629 h 629"/>
                  <a:gd name="T22" fmla="*/ 140 w 154"/>
                  <a:gd name="T23" fmla="*/ 595 h 629"/>
                  <a:gd name="T24" fmla="*/ 115 w 154"/>
                  <a:gd name="T25" fmla="*/ 532 h 629"/>
                  <a:gd name="T26" fmla="*/ 93 w 154"/>
                  <a:gd name="T27" fmla="*/ 468 h 629"/>
                  <a:gd name="T28" fmla="*/ 67 w 154"/>
                  <a:gd name="T29" fmla="*/ 383 h 629"/>
                  <a:gd name="T30" fmla="*/ 47 w 154"/>
                  <a:gd name="T31" fmla="*/ 295 h 629"/>
                  <a:gd name="T32" fmla="*/ 28 w 154"/>
                  <a:gd name="T33" fmla="*/ 207 h 629"/>
                  <a:gd name="T34" fmla="*/ 12 w 154"/>
                  <a:gd name="T35" fmla="*/ 104 h 629"/>
                  <a:gd name="T36" fmla="*/ 0 w 154"/>
                  <a:gd name="T37" fmla="*/ 0 h 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4" h="629">
                    <a:moveTo>
                      <a:pt x="0" y="0"/>
                    </a:moveTo>
                    <a:lnTo>
                      <a:pt x="10" y="44"/>
                    </a:lnTo>
                    <a:lnTo>
                      <a:pt x="21" y="126"/>
                    </a:lnTo>
                    <a:lnTo>
                      <a:pt x="34" y="207"/>
                    </a:lnTo>
                    <a:lnTo>
                      <a:pt x="53" y="293"/>
                    </a:lnTo>
                    <a:lnTo>
                      <a:pt x="75" y="380"/>
                    </a:lnTo>
                    <a:lnTo>
                      <a:pt x="100" y="466"/>
                    </a:lnTo>
                    <a:lnTo>
                      <a:pt x="120" y="521"/>
                    </a:lnTo>
                    <a:lnTo>
                      <a:pt x="141" y="576"/>
                    </a:lnTo>
                    <a:lnTo>
                      <a:pt x="152" y="618"/>
                    </a:lnTo>
                    <a:lnTo>
                      <a:pt x="154" y="629"/>
                    </a:lnTo>
                    <a:lnTo>
                      <a:pt x="140" y="595"/>
                    </a:lnTo>
                    <a:lnTo>
                      <a:pt x="115" y="532"/>
                    </a:lnTo>
                    <a:lnTo>
                      <a:pt x="93" y="468"/>
                    </a:lnTo>
                    <a:lnTo>
                      <a:pt x="67" y="383"/>
                    </a:lnTo>
                    <a:lnTo>
                      <a:pt x="47" y="295"/>
                    </a:lnTo>
                    <a:lnTo>
                      <a:pt x="28" y="207"/>
                    </a:lnTo>
                    <a:lnTo>
                      <a:pt x="12" y="104"/>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5" name="Forme libre 24">
                <a:extLst>
                  <a:ext uri="{FF2B5EF4-FFF2-40B4-BE49-F238E27FC236}">
                    <a16:creationId xmlns:a16="http://schemas.microsoft.com/office/drawing/2014/main" id="{00000000-0008-0000-0000-000019000000}"/>
                  </a:ext>
                </a:extLst>
              </xdr:cNvPr>
              <xdr:cNvSpPr>
                <a:spLocks/>
              </xdr:cNvSpPr>
            </xdr:nvSpPr>
            <xdr:spPr bwMode="auto">
              <a:xfrm>
                <a:off x="620487" y="7223300"/>
                <a:ext cx="52388" cy="109538"/>
              </a:xfrm>
              <a:custGeom>
                <a:avLst/>
                <a:gdLst>
                  <a:gd name="T0" fmla="*/ 0 w 33"/>
                  <a:gd name="T1" fmla="*/ 0 h 69"/>
                  <a:gd name="T2" fmla="*/ 33 w 33"/>
                  <a:gd name="T3" fmla="*/ 69 h 69"/>
                  <a:gd name="T4" fmla="*/ 24 w 33"/>
                  <a:gd name="T5" fmla="*/ 69 h 69"/>
                  <a:gd name="T6" fmla="*/ 12 w 33"/>
                  <a:gd name="T7" fmla="*/ 35 h 69"/>
                  <a:gd name="T8" fmla="*/ 0 w 33"/>
                  <a:gd name="T9" fmla="*/ 0 h 69"/>
                </a:gdLst>
                <a:ahLst/>
                <a:cxnLst>
                  <a:cxn ang="0">
                    <a:pos x="T0" y="T1"/>
                  </a:cxn>
                  <a:cxn ang="0">
                    <a:pos x="T2" y="T3"/>
                  </a:cxn>
                  <a:cxn ang="0">
                    <a:pos x="T4" y="T5"/>
                  </a:cxn>
                  <a:cxn ang="0">
                    <a:pos x="T6" y="T7"/>
                  </a:cxn>
                  <a:cxn ang="0">
                    <a:pos x="T8" y="T9"/>
                  </a:cxn>
                </a:cxnLst>
                <a:rect l="0" t="0" r="r" b="b"/>
                <a:pathLst>
                  <a:path w="33" h="69">
                    <a:moveTo>
                      <a:pt x="0" y="0"/>
                    </a:moveTo>
                    <a:lnTo>
                      <a:pt x="33" y="69"/>
                    </a:lnTo>
                    <a:lnTo>
                      <a:pt x="24" y="69"/>
                    </a:lnTo>
                    <a:lnTo>
                      <a:pt x="12" y="35"/>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6" name="Forme libre 25">
                <a:extLst>
                  <a:ext uri="{FF2B5EF4-FFF2-40B4-BE49-F238E27FC236}">
                    <a16:creationId xmlns:a16="http://schemas.microsoft.com/office/drawing/2014/main" id="{00000000-0008-0000-0000-00001A000000}"/>
                  </a:ext>
                </a:extLst>
              </xdr:cNvPr>
              <xdr:cNvSpPr>
                <a:spLocks/>
              </xdr:cNvSpPr>
            </xdr:nvSpPr>
            <xdr:spPr bwMode="auto">
              <a:xfrm>
                <a:off x="355374" y="6153325"/>
                <a:ext cx="23813" cy="147638"/>
              </a:xfrm>
              <a:custGeom>
                <a:avLst/>
                <a:gdLst>
                  <a:gd name="T0" fmla="*/ 0 w 15"/>
                  <a:gd name="T1" fmla="*/ 0 h 93"/>
                  <a:gd name="T2" fmla="*/ 9 w 15"/>
                  <a:gd name="T3" fmla="*/ 37 h 93"/>
                  <a:gd name="T4" fmla="*/ 9 w 15"/>
                  <a:gd name="T5" fmla="*/ 40 h 93"/>
                  <a:gd name="T6" fmla="*/ 15 w 15"/>
                  <a:gd name="T7" fmla="*/ 93 h 93"/>
                  <a:gd name="T8" fmla="*/ 5 w 15"/>
                  <a:gd name="T9" fmla="*/ 49 h 93"/>
                  <a:gd name="T10" fmla="*/ 0 w 15"/>
                  <a:gd name="T11" fmla="*/ 0 h 93"/>
                </a:gdLst>
                <a:ahLst/>
                <a:cxnLst>
                  <a:cxn ang="0">
                    <a:pos x="T0" y="T1"/>
                  </a:cxn>
                  <a:cxn ang="0">
                    <a:pos x="T2" y="T3"/>
                  </a:cxn>
                  <a:cxn ang="0">
                    <a:pos x="T4" y="T5"/>
                  </a:cxn>
                  <a:cxn ang="0">
                    <a:pos x="T6" y="T7"/>
                  </a:cxn>
                  <a:cxn ang="0">
                    <a:pos x="T8" y="T9"/>
                  </a:cxn>
                  <a:cxn ang="0">
                    <a:pos x="T10" y="T11"/>
                  </a:cxn>
                </a:cxnLst>
                <a:rect l="0" t="0" r="r" b="b"/>
                <a:pathLst>
                  <a:path w="15" h="93">
                    <a:moveTo>
                      <a:pt x="0" y="0"/>
                    </a:moveTo>
                    <a:lnTo>
                      <a:pt x="9" y="37"/>
                    </a:lnTo>
                    <a:lnTo>
                      <a:pt x="9" y="40"/>
                    </a:lnTo>
                    <a:lnTo>
                      <a:pt x="15" y="93"/>
                    </a:lnTo>
                    <a:lnTo>
                      <a:pt x="5" y="49"/>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7" name="Forme libre 26">
                <a:extLst>
                  <a:ext uri="{FF2B5EF4-FFF2-40B4-BE49-F238E27FC236}">
                    <a16:creationId xmlns:a16="http://schemas.microsoft.com/office/drawing/2014/main" id="{00000000-0008-0000-0000-00001B000000}"/>
                  </a:ext>
                </a:extLst>
              </xdr:cNvPr>
              <xdr:cNvSpPr>
                <a:spLocks/>
              </xdr:cNvSpPr>
            </xdr:nvSpPr>
            <xdr:spPr bwMode="auto">
              <a:xfrm>
                <a:off x="563337" y="5689775"/>
                <a:ext cx="625475" cy="1216025"/>
              </a:xfrm>
              <a:custGeom>
                <a:avLst/>
                <a:gdLst>
                  <a:gd name="T0" fmla="*/ 394 w 394"/>
                  <a:gd name="T1" fmla="*/ 0 h 766"/>
                  <a:gd name="T2" fmla="*/ 394 w 394"/>
                  <a:gd name="T3" fmla="*/ 0 h 766"/>
                  <a:gd name="T4" fmla="*/ 356 w 394"/>
                  <a:gd name="T5" fmla="*/ 38 h 766"/>
                  <a:gd name="T6" fmla="*/ 319 w 394"/>
                  <a:gd name="T7" fmla="*/ 77 h 766"/>
                  <a:gd name="T8" fmla="*/ 284 w 394"/>
                  <a:gd name="T9" fmla="*/ 117 h 766"/>
                  <a:gd name="T10" fmla="*/ 249 w 394"/>
                  <a:gd name="T11" fmla="*/ 160 h 766"/>
                  <a:gd name="T12" fmla="*/ 207 w 394"/>
                  <a:gd name="T13" fmla="*/ 218 h 766"/>
                  <a:gd name="T14" fmla="*/ 168 w 394"/>
                  <a:gd name="T15" fmla="*/ 276 h 766"/>
                  <a:gd name="T16" fmla="*/ 131 w 394"/>
                  <a:gd name="T17" fmla="*/ 339 h 766"/>
                  <a:gd name="T18" fmla="*/ 98 w 394"/>
                  <a:gd name="T19" fmla="*/ 402 h 766"/>
                  <a:gd name="T20" fmla="*/ 69 w 394"/>
                  <a:gd name="T21" fmla="*/ 467 h 766"/>
                  <a:gd name="T22" fmla="*/ 45 w 394"/>
                  <a:gd name="T23" fmla="*/ 535 h 766"/>
                  <a:gd name="T24" fmla="*/ 26 w 394"/>
                  <a:gd name="T25" fmla="*/ 604 h 766"/>
                  <a:gd name="T26" fmla="*/ 14 w 394"/>
                  <a:gd name="T27" fmla="*/ 673 h 766"/>
                  <a:gd name="T28" fmla="*/ 7 w 394"/>
                  <a:gd name="T29" fmla="*/ 746 h 766"/>
                  <a:gd name="T30" fmla="*/ 6 w 394"/>
                  <a:gd name="T31" fmla="*/ 766 h 766"/>
                  <a:gd name="T32" fmla="*/ 0 w 394"/>
                  <a:gd name="T33" fmla="*/ 749 h 766"/>
                  <a:gd name="T34" fmla="*/ 1 w 394"/>
                  <a:gd name="T35" fmla="*/ 744 h 766"/>
                  <a:gd name="T36" fmla="*/ 7 w 394"/>
                  <a:gd name="T37" fmla="*/ 673 h 766"/>
                  <a:gd name="T38" fmla="*/ 21 w 394"/>
                  <a:gd name="T39" fmla="*/ 603 h 766"/>
                  <a:gd name="T40" fmla="*/ 40 w 394"/>
                  <a:gd name="T41" fmla="*/ 533 h 766"/>
                  <a:gd name="T42" fmla="*/ 65 w 394"/>
                  <a:gd name="T43" fmla="*/ 466 h 766"/>
                  <a:gd name="T44" fmla="*/ 94 w 394"/>
                  <a:gd name="T45" fmla="*/ 400 h 766"/>
                  <a:gd name="T46" fmla="*/ 127 w 394"/>
                  <a:gd name="T47" fmla="*/ 336 h 766"/>
                  <a:gd name="T48" fmla="*/ 164 w 394"/>
                  <a:gd name="T49" fmla="*/ 275 h 766"/>
                  <a:gd name="T50" fmla="*/ 204 w 394"/>
                  <a:gd name="T51" fmla="*/ 215 h 766"/>
                  <a:gd name="T52" fmla="*/ 248 w 394"/>
                  <a:gd name="T53" fmla="*/ 158 h 766"/>
                  <a:gd name="T54" fmla="*/ 282 w 394"/>
                  <a:gd name="T55" fmla="*/ 116 h 766"/>
                  <a:gd name="T56" fmla="*/ 318 w 394"/>
                  <a:gd name="T57" fmla="*/ 76 h 766"/>
                  <a:gd name="T58" fmla="*/ 354 w 394"/>
                  <a:gd name="T59" fmla="*/ 37 h 766"/>
                  <a:gd name="T60" fmla="*/ 394 w 394"/>
                  <a:gd name="T61" fmla="*/ 0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94" h="766">
                    <a:moveTo>
                      <a:pt x="394" y="0"/>
                    </a:moveTo>
                    <a:lnTo>
                      <a:pt x="394" y="0"/>
                    </a:lnTo>
                    <a:lnTo>
                      <a:pt x="356" y="38"/>
                    </a:lnTo>
                    <a:lnTo>
                      <a:pt x="319" y="77"/>
                    </a:lnTo>
                    <a:lnTo>
                      <a:pt x="284" y="117"/>
                    </a:lnTo>
                    <a:lnTo>
                      <a:pt x="249" y="160"/>
                    </a:lnTo>
                    <a:lnTo>
                      <a:pt x="207" y="218"/>
                    </a:lnTo>
                    <a:lnTo>
                      <a:pt x="168" y="276"/>
                    </a:lnTo>
                    <a:lnTo>
                      <a:pt x="131" y="339"/>
                    </a:lnTo>
                    <a:lnTo>
                      <a:pt x="98" y="402"/>
                    </a:lnTo>
                    <a:lnTo>
                      <a:pt x="69" y="467"/>
                    </a:lnTo>
                    <a:lnTo>
                      <a:pt x="45" y="535"/>
                    </a:lnTo>
                    <a:lnTo>
                      <a:pt x="26" y="604"/>
                    </a:lnTo>
                    <a:lnTo>
                      <a:pt x="14" y="673"/>
                    </a:lnTo>
                    <a:lnTo>
                      <a:pt x="7" y="746"/>
                    </a:lnTo>
                    <a:lnTo>
                      <a:pt x="6" y="766"/>
                    </a:lnTo>
                    <a:lnTo>
                      <a:pt x="0" y="749"/>
                    </a:lnTo>
                    <a:lnTo>
                      <a:pt x="1" y="744"/>
                    </a:lnTo>
                    <a:lnTo>
                      <a:pt x="7" y="673"/>
                    </a:lnTo>
                    <a:lnTo>
                      <a:pt x="21" y="603"/>
                    </a:lnTo>
                    <a:lnTo>
                      <a:pt x="40" y="533"/>
                    </a:lnTo>
                    <a:lnTo>
                      <a:pt x="65" y="466"/>
                    </a:lnTo>
                    <a:lnTo>
                      <a:pt x="94" y="400"/>
                    </a:lnTo>
                    <a:lnTo>
                      <a:pt x="127" y="336"/>
                    </a:lnTo>
                    <a:lnTo>
                      <a:pt x="164" y="275"/>
                    </a:lnTo>
                    <a:lnTo>
                      <a:pt x="204" y="215"/>
                    </a:lnTo>
                    <a:lnTo>
                      <a:pt x="248" y="158"/>
                    </a:lnTo>
                    <a:lnTo>
                      <a:pt x="282" y="116"/>
                    </a:lnTo>
                    <a:lnTo>
                      <a:pt x="318" y="76"/>
                    </a:lnTo>
                    <a:lnTo>
                      <a:pt x="354" y="37"/>
                    </a:lnTo>
                    <a:lnTo>
                      <a:pt x="394"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8" name="Forme libre 27">
                <a:extLst>
                  <a:ext uri="{FF2B5EF4-FFF2-40B4-BE49-F238E27FC236}">
                    <a16:creationId xmlns:a16="http://schemas.microsoft.com/office/drawing/2014/main" id="{00000000-0008-0000-0000-00001C000000}"/>
                  </a:ext>
                </a:extLst>
              </xdr:cNvPr>
              <xdr:cNvSpPr>
                <a:spLocks/>
              </xdr:cNvSpPr>
            </xdr:nvSpPr>
            <xdr:spPr bwMode="auto">
              <a:xfrm>
                <a:off x="563337" y="6915325"/>
                <a:ext cx="57150" cy="307975"/>
              </a:xfrm>
              <a:custGeom>
                <a:avLst/>
                <a:gdLst>
                  <a:gd name="T0" fmla="*/ 0 w 36"/>
                  <a:gd name="T1" fmla="*/ 0 h 194"/>
                  <a:gd name="T2" fmla="*/ 6 w 36"/>
                  <a:gd name="T3" fmla="*/ 16 h 194"/>
                  <a:gd name="T4" fmla="*/ 7 w 36"/>
                  <a:gd name="T5" fmla="*/ 19 h 194"/>
                  <a:gd name="T6" fmla="*/ 11 w 36"/>
                  <a:gd name="T7" fmla="*/ 80 h 194"/>
                  <a:gd name="T8" fmla="*/ 20 w 36"/>
                  <a:gd name="T9" fmla="*/ 132 h 194"/>
                  <a:gd name="T10" fmla="*/ 33 w 36"/>
                  <a:gd name="T11" fmla="*/ 185 h 194"/>
                  <a:gd name="T12" fmla="*/ 36 w 36"/>
                  <a:gd name="T13" fmla="*/ 194 h 194"/>
                  <a:gd name="T14" fmla="*/ 21 w 36"/>
                  <a:gd name="T15" fmla="*/ 161 h 194"/>
                  <a:gd name="T16" fmla="*/ 15 w 36"/>
                  <a:gd name="T17" fmla="*/ 145 h 194"/>
                  <a:gd name="T18" fmla="*/ 5 w 36"/>
                  <a:gd name="T19" fmla="*/ 81 h 194"/>
                  <a:gd name="T20" fmla="*/ 1 w 36"/>
                  <a:gd name="T21" fmla="*/ 41 h 194"/>
                  <a:gd name="T22" fmla="*/ 0 w 36"/>
                  <a:gd name="T23"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6" h="194">
                    <a:moveTo>
                      <a:pt x="0" y="0"/>
                    </a:moveTo>
                    <a:lnTo>
                      <a:pt x="6" y="16"/>
                    </a:lnTo>
                    <a:lnTo>
                      <a:pt x="7" y="19"/>
                    </a:lnTo>
                    <a:lnTo>
                      <a:pt x="11" y="80"/>
                    </a:lnTo>
                    <a:lnTo>
                      <a:pt x="20" y="132"/>
                    </a:lnTo>
                    <a:lnTo>
                      <a:pt x="33" y="185"/>
                    </a:lnTo>
                    <a:lnTo>
                      <a:pt x="36" y="194"/>
                    </a:lnTo>
                    <a:lnTo>
                      <a:pt x="21" y="161"/>
                    </a:lnTo>
                    <a:lnTo>
                      <a:pt x="15" y="145"/>
                    </a:lnTo>
                    <a:lnTo>
                      <a:pt x="5" y="81"/>
                    </a:lnTo>
                    <a:lnTo>
                      <a:pt x="1" y="41"/>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29" name="Forme libre 28">
                <a:extLst>
                  <a:ext uri="{FF2B5EF4-FFF2-40B4-BE49-F238E27FC236}">
                    <a16:creationId xmlns:a16="http://schemas.microsoft.com/office/drawing/2014/main" id="{00000000-0008-0000-0000-00001D000000}"/>
                  </a:ext>
                </a:extLst>
              </xdr:cNvPr>
              <xdr:cNvSpPr>
                <a:spLocks/>
              </xdr:cNvSpPr>
            </xdr:nvSpPr>
            <xdr:spPr bwMode="auto">
              <a:xfrm>
                <a:off x="607787" y="7229650"/>
                <a:ext cx="49213" cy="103188"/>
              </a:xfrm>
              <a:custGeom>
                <a:avLst/>
                <a:gdLst>
                  <a:gd name="T0" fmla="*/ 0 w 31"/>
                  <a:gd name="T1" fmla="*/ 0 h 65"/>
                  <a:gd name="T2" fmla="*/ 31 w 31"/>
                  <a:gd name="T3" fmla="*/ 65 h 65"/>
                  <a:gd name="T4" fmla="*/ 23 w 31"/>
                  <a:gd name="T5" fmla="*/ 65 h 65"/>
                  <a:gd name="T6" fmla="*/ 0 w 31"/>
                  <a:gd name="T7" fmla="*/ 0 h 65"/>
                </a:gdLst>
                <a:ahLst/>
                <a:cxnLst>
                  <a:cxn ang="0">
                    <a:pos x="T0" y="T1"/>
                  </a:cxn>
                  <a:cxn ang="0">
                    <a:pos x="T2" y="T3"/>
                  </a:cxn>
                  <a:cxn ang="0">
                    <a:pos x="T4" y="T5"/>
                  </a:cxn>
                  <a:cxn ang="0">
                    <a:pos x="T6" y="T7"/>
                  </a:cxn>
                </a:cxnLst>
                <a:rect l="0" t="0" r="r" b="b"/>
                <a:pathLst>
                  <a:path w="31" h="65">
                    <a:moveTo>
                      <a:pt x="0" y="0"/>
                    </a:moveTo>
                    <a:lnTo>
                      <a:pt x="31" y="65"/>
                    </a:lnTo>
                    <a:lnTo>
                      <a:pt x="23" y="65"/>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30" name="Forme libre 29">
                <a:extLst>
                  <a:ext uri="{FF2B5EF4-FFF2-40B4-BE49-F238E27FC236}">
                    <a16:creationId xmlns:a16="http://schemas.microsoft.com/office/drawing/2014/main" id="{00000000-0008-0000-0000-00001E000000}"/>
                  </a:ext>
                </a:extLst>
              </xdr:cNvPr>
              <xdr:cNvSpPr>
                <a:spLocks/>
              </xdr:cNvSpPr>
            </xdr:nvSpPr>
            <xdr:spPr bwMode="auto">
              <a:xfrm>
                <a:off x="563337" y="6878812"/>
                <a:ext cx="11113" cy="66675"/>
              </a:xfrm>
              <a:custGeom>
                <a:avLst/>
                <a:gdLst>
                  <a:gd name="T0" fmla="*/ 0 w 7"/>
                  <a:gd name="T1" fmla="*/ 0 h 42"/>
                  <a:gd name="T2" fmla="*/ 6 w 7"/>
                  <a:gd name="T3" fmla="*/ 17 h 42"/>
                  <a:gd name="T4" fmla="*/ 7 w 7"/>
                  <a:gd name="T5" fmla="*/ 42 h 42"/>
                  <a:gd name="T6" fmla="*/ 6 w 7"/>
                  <a:gd name="T7" fmla="*/ 39 h 42"/>
                  <a:gd name="T8" fmla="*/ 0 w 7"/>
                  <a:gd name="T9" fmla="*/ 23 h 42"/>
                  <a:gd name="T10" fmla="*/ 0 w 7"/>
                  <a:gd name="T11" fmla="*/ 0 h 42"/>
                </a:gdLst>
                <a:ahLst/>
                <a:cxnLst>
                  <a:cxn ang="0">
                    <a:pos x="T0" y="T1"/>
                  </a:cxn>
                  <a:cxn ang="0">
                    <a:pos x="T2" y="T3"/>
                  </a:cxn>
                  <a:cxn ang="0">
                    <a:pos x="T4" y="T5"/>
                  </a:cxn>
                  <a:cxn ang="0">
                    <a:pos x="T6" y="T7"/>
                  </a:cxn>
                  <a:cxn ang="0">
                    <a:pos x="T8" y="T9"/>
                  </a:cxn>
                  <a:cxn ang="0">
                    <a:pos x="T10" y="T11"/>
                  </a:cxn>
                </a:cxnLst>
                <a:rect l="0" t="0" r="r" b="b"/>
                <a:pathLst>
                  <a:path w="7" h="42">
                    <a:moveTo>
                      <a:pt x="0" y="0"/>
                    </a:moveTo>
                    <a:lnTo>
                      <a:pt x="6" y="17"/>
                    </a:lnTo>
                    <a:lnTo>
                      <a:pt x="7" y="42"/>
                    </a:lnTo>
                    <a:lnTo>
                      <a:pt x="6" y="39"/>
                    </a:lnTo>
                    <a:lnTo>
                      <a:pt x="0" y="23"/>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31" name="Forme libre 30">
                <a:extLst>
                  <a:ext uri="{FF2B5EF4-FFF2-40B4-BE49-F238E27FC236}">
                    <a16:creationId xmlns:a16="http://schemas.microsoft.com/office/drawing/2014/main" id="{00000000-0008-0000-0000-00001F000000}"/>
                  </a:ext>
                </a:extLst>
              </xdr:cNvPr>
              <xdr:cNvSpPr>
                <a:spLocks/>
              </xdr:cNvSpPr>
            </xdr:nvSpPr>
            <xdr:spPr bwMode="auto">
              <a:xfrm>
                <a:off x="587149" y="7145512"/>
                <a:ext cx="71438" cy="187325"/>
              </a:xfrm>
              <a:custGeom>
                <a:avLst/>
                <a:gdLst>
                  <a:gd name="T0" fmla="*/ 0 w 45"/>
                  <a:gd name="T1" fmla="*/ 0 h 118"/>
                  <a:gd name="T2" fmla="*/ 6 w 45"/>
                  <a:gd name="T3" fmla="*/ 16 h 118"/>
                  <a:gd name="T4" fmla="*/ 21 w 45"/>
                  <a:gd name="T5" fmla="*/ 49 h 118"/>
                  <a:gd name="T6" fmla="*/ 33 w 45"/>
                  <a:gd name="T7" fmla="*/ 84 h 118"/>
                  <a:gd name="T8" fmla="*/ 45 w 45"/>
                  <a:gd name="T9" fmla="*/ 118 h 118"/>
                  <a:gd name="T10" fmla="*/ 44 w 45"/>
                  <a:gd name="T11" fmla="*/ 118 h 118"/>
                  <a:gd name="T12" fmla="*/ 13 w 45"/>
                  <a:gd name="T13" fmla="*/ 53 h 118"/>
                  <a:gd name="T14" fmla="*/ 11 w 45"/>
                  <a:gd name="T15" fmla="*/ 42 h 118"/>
                  <a:gd name="T16" fmla="*/ 0 w 45"/>
                  <a:gd name="T17"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5" h="118">
                    <a:moveTo>
                      <a:pt x="0" y="0"/>
                    </a:moveTo>
                    <a:lnTo>
                      <a:pt x="6" y="16"/>
                    </a:lnTo>
                    <a:lnTo>
                      <a:pt x="21" y="49"/>
                    </a:lnTo>
                    <a:lnTo>
                      <a:pt x="33" y="84"/>
                    </a:lnTo>
                    <a:lnTo>
                      <a:pt x="45" y="118"/>
                    </a:lnTo>
                    <a:lnTo>
                      <a:pt x="44" y="118"/>
                    </a:lnTo>
                    <a:lnTo>
                      <a:pt x="13" y="53"/>
                    </a:lnTo>
                    <a:lnTo>
                      <a:pt x="11" y="42"/>
                    </a:lnTo>
                    <a:lnTo>
                      <a:pt x="0" y="0"/>
                    </a:lnTo>
                    <a:close/>
                  </a:path>
                </a:pathLst>
              </a:custGeom>
              <a:grp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grpSp>
        <xdr:grpSp>
          <xdr:nvGrpSpPr>
            <xdr:cNvPr id="8" name="Groupe 7">
              <a:extLst>
                <a:ext uri="{FF2B5EF4-FFF2-40B4-BE49-F238E27FC236}">
                  <a16:creationId xmlns:a16="http://schemas.microsoft.com/office/drawing/2014/main" id="{00000000-0008-0000-0000-000008000000}"/>
                </a:ext>
              </a:extLst>
            </xdr:cNvPr>
            <xdr:cNvGrpSpPr>
              <a:grpSpLocks noChangeAspect="1"/>
            </xdr:cNvGrpSpPr>
          </xdr:nvGrpSpPr>
          <xdr:grpSpPr>
            <a:xfrm>
              <a:off x="80645" y="4826975"/>
              <a:ext cx="1306273" cy="2505864"/>
              <a:chOff x="80645" y="4649964"/>
              <a:chExt cx="874712" cy="1677988"/>
            </a:xfrm>
            <a:grpFill/>
          </xdr:grpSpPr>
          <xdr:sp macro="" textlink="">
            <xdr:nvSpPr>
              <xdr:cNvPr id="9" name="Forme libre 8">
                <a:extLst>
                  <a:ext uri="{FF2B5EF4-FFF2-40B4-BE49-F238E27FC236}">
                    <a16:creationId xmlns:a16="http://schemas.microsoft.com/office/drawing/2014/main" id="{00000000-0008-0000-0000-000009000000}"/>
                  </a:ext>
                </a:extLst>
              </xdr:cNvPr>
              <xdr:cNvSpPr>
                <a:spLocks/>
              </xdr:cNvSpPr>
            </xdr:nvSpPr>
            <xdr:spPr bwMode="auto">
              <a:xfrm>
                <a:off x="118745" y="5189714"/>
                <a:ext cx="198438" cy="714375"/>
              </a:xfrm>
              <a:custGeom>
                <a:avLst/>
                <a:gdLst>
                  <a:gd name="T0" fmla="*/ 0 w 125"/>
                  <a:gd name="T1" fmla="*/ 0 h 450"/>
                  <a:gd name="T2" fmla="*/ 41 w 125"/>
                  <a:gd name="T3" fmla="*/ 155 h 450"/>
                  <a:gd name="T4" fmla="*/ 86 w 125"/>
                  <a:gd name="T5" fmla="*/ 309 h 450"/>
                  <a:gd name="T6" fmla="*/ 125 w 125"/>
                  <a:gd name="T7" fmla="*/ 425 h 450"/>
                  <a:gd name="T8" fmla="*/ 125 w 125"/>
                  <a:gd name="T9" fmla="*/ 450 h 450"/>
                  <a:gd name="T10" fmla="*/ 79 w 125"/>
                  <a:gd name="T11" fmla="*/ 311 h 450"/>
                  <a:gd name="T12" fmla="*/ 41 w 125"/>
                  <a:gd name="T13" fmla="*/ 183 h 450"/>
                  <a:gd name="T14" fmla="*/ 7 w 125"/>
                  <a:gd name="T15" fmla="*/ 54 h 450"/>
                  <a:gd name="T16" fmla="*/ 0 w 125"/>
                  <a:gd name="T17" fmla="*/ 0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 h="450">
                    <a:moveTo>
                      <a:pt x="0" y="0"/>
                    </a:moveTo>
                    <a:lnTo>
                      <a:pt x="41" y="155"/>
                    </a:lnTo>
                    <a:lnTo>
                      <a:pt x="86" y="309"/>
                    </a:lnTo>
                    <a:lnTo>
                      <a:pt x="125" y="425"/>
                    </a:lnTo>
                    <a:lnTo>
                      <a:pt x="125" y="450"/>
                    </a:lnTo>
                    <a:lnTo>
                      <a:pt x="79" y="311"/>
                    </a:lnTo>
                    <a:lnTo>
                      <a:pt x="41" y="183"/>
                    </a:lnTo>
                    <a:lnTo>
                      <a:pt x="7" y="54"/>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0" name="Forme libre 9">
                <a:extLst>
                  <a:ext uri="{FF2B5EF4-FFF2-40B4-BE49-F238E27FC236}">
                    <a16:creationId xmlns:a16="http://schemas.microsoft.com/office/drawing/2014/main" id="{00000000-0008-0000-0000-00000A000000}"/>
                  </a:ext>
                </a:extLst>
              </xdr:cNvPr>
              <xdr:cNvSpPr>
                <a:spLocks/>
              </xdr:cNvSpPr>
            </xdr:nvSpPr>
            <xdr:spPr bwMode="auto">
              <a:xfrm>
                <a:off x="328295" y="5891389"/>
                <a:ext cx="187325" cy="436563"/>
              </a:xfrm>
              <a:custGeom>
                <a:avLst/>
                <a:gdLst>
                  <a:gd name="T0" fmla="*/ 0 w 118"/>
                  <a:gd name="T1" fmla="*/ 0 h 275"/>
                  <a:gd name="T2" fmla="*/ 8 w 118"/>
                  <a:gd name="T3" fmla="*/ 20 h 275"/>
                  <a:gd name="T4" fmla="*/ 37 w 118"/>
                  <a:gd name="T5" fmla="*/ 96 h 275"/>
                  <a:gd name="T6" fmla="*/ 69 w 118"/>
                  <a:gd name="T7" fmla="*/ 170 h 275"/>
                  <a:gd name="T8" fmla="*/ 118 w 118"/>
                  <a:gd name="T9" fmla="*/ 275 h 275"/>
                  <a:gd name="T10" fmla="*/ 109 w 118"/>
                  <a:gd name="T11" fmla="*/ 275 h 275"/>
                  <a:gd name="T12" fmla="*/ 61 w 118"/>
                  <a:gd name="T13" fmla="*/ 174 h 275"/>
                  <a:gd name="T14" fmla="*/ 30 w 118"/>
                  <a:gd name="T15" fmla="*/ 100 h 275"/>
                  <a:gd name="T16" fmla="*/ 0 w 118"/>
                  <a:gd name="T17" fmla="*/ 26 h 275"/>
                  <a:gd name="T18" fmla="*/ 0 w 118"/>
                  <a:gd name="T19" fmla="*/ 0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8" h="275">
                    <a:moveTo>
                      <a:pt x="0" y="0"/>
                    </a:moveTo>
                    <a:lnTo>
                      <a:pt x="8" y="20"/>
                    </a:lnTo>
                    <a:lnTo>
                      <a:pt x="37" y="96"/>
                    </a:lnTo>
                    <a:lnTo>
                      <a:pt x="69" y="170"/>
                    </a:lnTo>
                    <a:lnTo>
                      <a:pt x="118" y="275"/>
                    </a:lnTo>
                    <a:lnTo>
                      <a:pt x="109" y="275"/>
                    </a:lnTo>
                    <a:lnTo>
                      <a:pt x="61" y="174"/>
                    </a:lnTo>
                    <a:lnTo>
                      <a:pt x="30" y="100"/>
                    </a:lnTo>
                    <a:lnTo>
                      <a:pt x="0" y="26"/>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1" name="Forme libre 10">
                <a:extLst>
                  <a:ext uri="{FF2B5EF4-FFF2-40B4-BE49-F238E27FC236}">
                    <a16:creationId xmlns:a16="http://schemas.microsoft.com/office/drawing/2014/main" id="{00000000-0008-0000-0000-00000B000000}"/>
                  </a:ext>
                </a:extLst>
              </xdr:cNvPr>
              <xdr:cNvSpPr>
                <a:spLocks/>
              </xdr:cNvSpPr>
            </xdr:nvSpPr>
            <xdr:spPr bwMode="auto">
              <a:xfrm>
                <a:off x="80645" y="5010327"/>
                <a:ext cx="31750" cy="192088"/>
              </a:xfrm>
              <a:custGeom>
                <a:avLst/>
                <a:gdLst>
                  <a:gd name="T0" fmla="*/ 0 w 20"/>
                  <a:gd name="T1" fmla="*/ 0 h 121"/>
                  <a:gd name="T2" fmla="*/ 16 w 20"/>
                  <a:gd name="T3" fmla="*/ 72 h 121"/>
                  <a:gd name="T4" fmla="*/ 20 w 20"/>
                  <a:gd name="T5" fmla="*/ 121 h 121"/>
                  <a:gd name="T6" fmla="*/ 18 w 20"/>
                  <a:gd name="T7" fmla="*/ 112 h 121"/>
                  <a:gd name="T8" fmla="*/ 0 w 20"/>
                  <a:gd name="T9" fmla="*/ 31 h 121"/>
                  <a:gd name="T10" fmla="*/ 0 w 20"/>
                  <a:gd name="T11" fmla="*/ 0 h 121"/>
                </a:gdLst>
                <a:ahLst/>
                <a:cxnLst>
                  <a:cxn ang="0">
                    <a:pos x="T0" y="T1"/>
                  </a:cxn>
                  <a:cxn ang="0">
                    <a:pos x="T2" y="T3"/>
                  </a:cxn>
                  <a:cxn ang="0">
                    <a:pos x="T4" y="T5"/>
                  </a:cxn>
                  <a:cxn ang="0">
                    <a:pos x="T6" y="T7"/>
                  </a:cxn>
                  <a:cxn ang="0">
                    <a:pos x="T8" y="T9"/>
                  </a:cxn>
                  <a:cxn ang="0">
                    <a:pos x="T10" y="T11"/>
                  </a:cxn>
                </a:cxnLst>
                <a:rect l="0" t="0" r="r" b="b"/>
                <a:pathLst>
                  <a:path w="20" h="121">
                    <a:moveTo>
                      <a:pt x="0" y="0"/>
                    </a:moveTo>
                    <a:lnTo>
                      <a:pt x="16" y="72"/>
                    </a:lnTo>
                    <a:lnTo>
                      <a:pt x="20" y="121"/>
                    </a:lnTo>
                    <a:lnTo>
                      <a:pt x="18" y="112"/>
                    </a:lnTo>
                    <a:lnTo>
                      <a:pt x="0" y="31"/>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2" name="Forme libre 11">
                <a:extLst>
                  <a:ext uri="{FF2B5EF4-FFF2-40B4-BE49-F238E27FC236}">
                    <a16:creationId xmlns:a16="http://schemas.microsoft.com/office/drawing/2014/main" id="{00000000-0008-0000-0000-00000C000000}"/>
                  </a:ext>
                </a:extLst>
              </xdr:cNvPr>
              <xdr:cNvSpPr>
                <a:spLocks/>
              </xdr:cNvSpPr>
            </xdr:nvSpPr>
            <xdr:spPr bwMode="auto">
              <a:xfrm>
                <a:off x="112395" y="5202414"/>
                <a:ext cx="250825" cy="1020763"/>
              </a:xfrm>
              <a:custGeom>
                <a:avLst/>
                <a:gdLst>
                  <a:gd name="T0" fmla="*/ 0 w 158"/>
                  <a:gd name="T1" fmla="*/ 0 h 643"/>
                  <a:gd name="T2" fmla="*/ 11 w 158"/>
                  <a:gd name="T3" fmla="*/ 46 h 643"/>
                  <a:gd name="T4" fmla="*/ 22 w 158"/>
                  <a:gd name="T5" fmla="*/ 129 h 643"/>
                  <a:gd name="T6" fmla="*/ 36 w 158"/>
                  <a:gd name="T7" fmla="*/ 211 h 643"/>
                  <a:gd name="T8" fmla="*/ 55 w 158"/>
                  <a:gd name="T9" fmla="*/ 301 h 643"/>
                  <a:gd name="T10" fmla="*/ 76 w 158"/>
                  <a:gd name="T11" fmla="*/ 389 h 643"/>
                  <a:gd name="T12" fmla="*/ 103 w 158"/>
                  <a:gd name="T13" fmla="*/ 476 h 643"/>
                  <a:gd name="T14" fmla="*/ 123 w 158"/>
                  <a:gd name="T15" fmla="*/ 533 h 643"/>
                  <a:gd name="T16" fmla="*/ 144 w 158"/>
                  <a:gd name="T17" fmla="*/ 588 h 643"/>
                  <a:gd name="T18" fmla="*/ 155 w 158"/>
                  <a:gd name="T19" fmla="*/ 632 h 643"/>
                  <a:gd name="T20" fmla="*/ 158 w 158"/>
                  <a:gd name="T21" fmla="*/ 643 h 643"/>
                  <a:gd name="T22" fmla="*/ 142 w 158"/>
                  <a:gd name="T23" fmla="*/ 608 h 643"/>
                  <a:gd name="T24" fmla="*/ 118 w 158"/>
                  <a:gd name="T25" fmla="*/ 544 h 643"/>
                  <a:gd name="T26" fmla="*/ 95 w 158"/>
                  <a:gd name="T27" fmla="*/ 478 h 643"/>
                  <a:gd name="T28" fmla="*/ 69 w 158"/>
                  <a:gd name="T29" fmla="*/ 391 h 643"/>
                  <a:gd name="T30" fmla="*/ 47 w 158"/>
                  <a:gd name="T31" fmla="*/ 302 h 643"/>
                  <a:gd name="T32" fmla="*/ 29 w 158"/>
                  <a:gd name="T33" fmla="*/ 212 h 643"/>
                  <a:gd name="T34" fmla="*/ 13 w 158"/>
                  <a:gd name="T35" fmla="*/ 107 h 643"/>
                  <a:gd name="T36" fmla="*/ 0 w 158"/>
                  <a:gd name="T37" fmla="*/ 0 h 6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8" h="643">
                    <a:moveTo>
                      <a:pt x="0" y="0"/>
                    </a:moveTo>
                    <a:lnTo>
                      <a:pt x="11" y="46"/>
                    </a:lnTo>
                    <a:lnTo>
                      <a:pt x="22" y="129"/>
                    </a:lnTo>
                    <a:lnTo>
                      <a:pt x="36" y="211"/>
                    </a:lnTo>
                    <a:lnTo>
                      <a:pt x="55" y="301"/>
                    </a:lnTo>
                    <a:lnTo>
                      <a:pt x="76" y="389"/>
                    </a:lnTo>
                    <a:lnTo>
                      <a:pt x="103" y="476"/>
                    </a:lnTo>
                    <a:lnTo>
                      <a:pt x="123" y="533"/>
                    </a:lnTo>
                    <a:lnTo>
                      <a:pt x="144" y="588"/>
                    </a:lnTo>
                    <a:lnTo>
                      <a:pt x="155" y="632"/>
                    </a:lnTo>
                    <a:lnTo>
                      <a:pt x="158" y="643"/>
                    </a:lnTo>
                    <a:lnTo>
                      <a:pt x="142" y="608"/>
                    </a:lnTo>
                    <a:lnTo>
                      <a:pt x="118" y="544"/>
                    </a:lnTo>
                    <a:lnTo>
                      <a:pt x="95" y="478"/>
                    </a:lnTo>
                    <a:lnTo>
                      <a:pt x="69" y="391"/>
                    </a:lnTo>
                    <a:lnTo>
                      <a:pt x="47" y="302"/>
                    </a:lnTo>
                    <a:lnTo>
                      <a:pt x="29" y="212"/>
                    </a:lnTo>
                    <a:lnTo>
                      <a:pt x="13" y="107"/>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3" name="Forme libre 12">
                <a:extLst>
                  <a:ext uri="{FF2B5EF4-FFF2-40B4-BE49-F238E27FC236}">
                    <a16:creationId xmlns:a16="http://schemas.microsoft.com/office/drawing/2014/main" id="{00000000-0008-0000-0000-00000D000000}"/>
                  </a:ext>
                </a:extLst>
              </xdr:cNvPr>
              <xdr:cNvSpPr>
                <a:spLocks/>
              </xdr:cNvSpPr>
            </xdr:nvSpPr>
            <xdr:spPr bwMode="auto">
              <a:xfrm>
                <a:off x="375920" y="6215239"/>
                <a:ext cx="52388" cy="112713"/>
              </a:xfrm>
              <a:custGeom>
                <a:avLst/>
                <a:gdLst>
                  <a:gd name="T0" fmla="*/ 0 w 33"/>
                  <a:gd name="T1" fmla="*/ 0 h 71"/>
                  <a:gd name="T2" fmla="*/ 33 w 33"/>
                  <a:gd name="T3" fmla="*/ 71 h 71"/>
                  <a:gd name="T4" fmla="*/ 24 w 33"/>
                  <a:gd name="T5" fmla="*/ 71 h 71"/>
                  <a:gd name="T6" fmla="*/ 11 w 33"/>
                  <a:gd name="T7" fmla="*/ 36 h 71"/>
                  <a:gd name="T8" fmla="*/ 0 w 33"/>
                  <a:gd name="T9" fmla="*/ 0 h 71"/>
                </a:gdLst>
                <a:ahLst/>
                <a:cxnLst>
                  <a:cxn ang="0">
                    <a:pos x="T0" y="T1"/>
                  </a:cxn>
                  <a:cxn ang="0">
                    <a:pos x="T2" y="T3"/>
                  </a:cxn>
                  <a:cxn ang="0">
                    <a:pos x="T4" y="T5"/>
                  </a:cxn>
                  <a:cxn ang="0">
                    <a:pos x="T6" y="T7"/>
                  </a:cxn>
                  <a:cxn ang="0">
                    <a:pos x="T8" y="T9"/>
                  </a:cxn>
                </a:cxnLst>
                <a:rect l="0" t="0" r="r" b="b"/>
                <a:pathLst>
                  <a:path w="33" h="71">
                    <a:moveTo>
                      <a:pt x="0" y="0"/>
                    </a:moveTo>
                    <a:lnTo>
                      <a:pt x="33" y="71"/>
                    </a:lnTo>
                    <a:lnTo>
                      <a:pt x="24" y="71"/>
                    </a:lnTo>
                    <a:lnTo>
                      <a:pt x="11" y="36"/>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4" name="Forme libre 13">
                <a:extLst>
                  <a:ext uri="{FF2B5EF4-FFF2-40B4-BE49-F238E27FC236}">
                    <a16:creationId xmlns:a16="http://schemas.microsoft.com/office/drawing/2014/main" id="{00000000-0008-0000-0000-00000E000000}"/>
                  </a:ext>
                </a:extLst>
              </xdr:cNvPr>
              <xdr:cNvSpPr>
                <a:spLocks/>
              </xdr:cNvSpPr>
            </xdr:nvSpPr>
            <xdr:spPr bwMode="auto">
              <a:xfrm>
                <a:off x="106045" y="5124627"/>
                <a:ext cx="23813" cy="150813"/>
              </a:xfrm>
              <a:custGeom>
                <a:avLst/>
                <a:gdLst>
                  <a:gd name="T0" fmla="*/ 0 w 15"/>
                  <a:gd name="T1" fmla="*/ 0 h 95"/>
                  <a:gd name="T2" fmla="*/ 8 w 15"/>
                  <a:gd name="T3" fmla="*/ 37 h 95"/>
                  <a:gd name="T4" fmla="*/ 8 w 15"/>
                  <a:gd name="T5" fmla="*/ 41 h 95"/>
                  <a:gd name="T6" fmla="*/ 15 w 15"/>
                  <a:gd name="T7" fmla="*/ 95 h 95"/>
                  <a:gd name="T8" fmla="*/ 4 w 15"/>
                  <a:gd name="T9" fmla="*/ 49 h 95"/>
                  <a:gd name="T10" fmla="*/ 0 w 15"/>
                  <a:gd name="T11" fmla="*/ 0 h 95"/>
                </a:gdLst>
                <a:ahLst/>
                <a:cxnLst>
                  <a:cxn ang="0">
                    <a:pos x="T0" y="T1"/>
                  </a:cxn>
                  <a:cxn ang="0">
                    <a:pos x="T2" y="T3"/>
                  </a:cxn>
                  <a:cxn ang="0">
                    <a:pos x="T4" y="T5"/>
                  </a:cxn>
                  <a:cxn ang="0">
                    <a:pos x="T6" y="T7"/>
                  </a:cxn>
                  <a:cxn ang="0">
                    <a:pos x="T8" y="T9"/>
                  </a:cxn>
                  <a:cxn ang="0">
                    <a:pos x="T10" y="T11"/>
                  </a:cxn>
                </a:cxnLst>
                <a:rect l="0" t="0" r="r" b="b"/>
                <a:pathLst>
                  <a:path w="15" h="95">
                    <a:moveTo>
                      <a:pt x="0" y="0"/>
                    </a:moveTo>
                    <a:lnTo>
                      <a:pt x="8" y="37"/>
                    </a:lnTo>
                    <a:lnTo>
                      <a:pt x="8" y="41"/>
                    </a:lnTo>
                    <a:lnTo>
                      <a:pt x="15" y="95"/>
                    </a:lnTo>
                    <a:lnTo>
                      <a:pt x="4" y="49"/>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5" name="Forme libre 14">
                <a:extLst>
                  <a:ext uri="{FF2B5EF4-FFF2-40B4-BE49-F238E27FC236}">
                    <a16:creationId xmlns:a16="http://schemas.microsoft.com/office/drawing/2014/main" id="{00000000-0008-0000-0000-00000F000000}"/>
                  </a:ext>
                </a:extLst>
              </xdr:cNvPr>
              <xdr:cNvSpPr>
                <a:spLocks/>
              </xdr:cNvSpPr>
            </xdr:nvSpPr>
            <xdr:spPr bwMode="auto">
              <a:xfrm>
                <a:off x="317182" y="4649964"/>
                <a:ext cx="638175" cy="1241425"/>
              </a:xfrm>
              <a:custGeom>
                <a:avLst/>
                <a:gdLst>
                  <a:gd name="T0" fmla="*/ 402 w 402"/>
                  <a:gd name="T1" fmla="*/ 0 h 782"/>
                  <a:gd name="T2" fmla="*/ 402 w 402"/>
                  <a:gd name="T3" fmla="*/ 1 h 782"/>
                  <a:gd name="T4" fmla="*/ 363 w 402"/>
                  <a:gd name="T5" fmla="*/ 39 h 782"/>
                  <a:gd name="T6" fmla="*/ 325 w 402"/>
                  <a:gd name="T7" fmla="*/ 79 h 782"/>
                  <a:gd name="T8" fmla="*/ 290 w 402"/>
                  <a:gd name="T9" fmla="*/ 121 h 782"/>
                  <a:gd name="T10" fmla="*/ 255 w 402"/>
                  <a:gd name="T11" fmla="*/ 164 h 782"/>
                  <a:gd name="T12" fmla="*/ 211 w 402"/>
                  <a:gd name="T13" fmla="*/ 222 h 782"/>
                  <a:gd name="T14" fmla="*/ 171 w 402"/>
                  <a:gd name="T15" fmla="*/ 284 h 782"/>
                  <a:gd name="T16" fmla="*/ 133 w 402"/>
                  <a:gd name="T17" fmla="*/ 346 h 782"/>
                  <a:gd name="T18" fmla="*/ 100 w 402"/>
                  <a:gd name="T19" fmla="*/ 411 h 782"/>
                  <a:gd name="T20" fmla="*/ 71 w 402"/>
                  <a:gd name="T21" fmla="*/ 478 h 782"/>
                  <a:gd name="T22" fmla="*/ 45 w 402"/>
                  <a:gd name="T23" fmla="*/ 546 h 782"/>
                  <a:gd name="T24" fmla="*/ 27 w 402"/>
                  <a:gd name="T25" fmla="*/ 617 h 782"/>
                  <a:gd name="T26" fmla="*/ 13 w 402"/>
                  <a:gd name="T27" fmla="*/ 689 h 782"/>
                  <a:gd name="T28" fmla="*/ 7 w 402"/>
                  <a:gd name="T29" fmla="*/ 761 h 782"/>
                  <a:gd name="T30" fmla="*/ 7 w 402"/>
                  <a:gd name="T31" fmla="*/ 782 h 782"/>
                  <a:gd name="T32" fmla="*/ 0 w 402"/>
                  <a:gd name="T33" fmla="*/ 765 h 782"/>
                  <a:gd name="T34" fmla="*/ 1 w 402"/>
                  <a:gd name="T35" fmla="*/ 761 h 782"/>
                  <a:gd name="T36" fmla="*/ 7 w 402"/>
                  <a:gd name="T37" fmla="*/ 688 h 782"/>
                  <a:gd name="T38" fmla="*/ 21 w 402"/>
                  <a:gd name="T39" fmla="*/ 616 h 782"/>
                  <a:gd name="T40" fmla="*/ 40 w 402"/>
                  <a:gd name="T41" fmla="*/ 545 h 782"/>
                  <a:gd name="T42" fmla="*/ 66 w 402"/>
                  <a:gd name="T43" fmla="*/ 475 h 782"/>
                  <a:gd name="T44" fmla="*/ 95 w 402"/>
                  <a:gd name="T45" fmla="*/ 409 h 782"/>
                  <a:gd name="T46" fmla="*/ 130 w 402"/>
                  <a:gd name="T47" fmla="*/ 343 h 782"/>
                  <a:gd name="T48" fmla="*/ 167 w 402"/>
                  <a:gd name="T49" fmla="*/ 281 h 782"/>
                  <a:gd name="T50" fmla="*/ 209 w 402"/>
                  <a:gd name="T51" fmla="*/ 220 h 782"/>
                  <a:gd name="T52" fmla="*/ 253 w 402"/>
                  <a:gd name="T53" fmla="*/ 163 h 782"/>
                  <a:gd name="T54" fmla="*/ 287 w 402"/>
                  <a:gd name="T55" fmla="*/ 120 h 782"/>
                  <a:gd name="T56" fmla="*/ 324 w 402"/>
                  <a:gd name="T57" fmla="*/ 78 h 782"/>
                  <a:gd name="T58" fmla="*/ 362 w 402"/>
                  <a:gd name="T59" fmla="*/ 38 h 782"/>
                  <a:gd name="T60" fmla="*/ 402 w 402"/>
                  <a:gd name="T61" fmla="*/ 0 h 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2" h="782">
                    <a:moveTo>
                      <a:pt x="402" y="0"/>
                    </a:moveTo>
                    <a:lnTo>
                      <a:pt x="402" y="1"/>
                    </a:lnTo>
                    <a:lnTo>
                      <a:pt x="363" y="39"/>
                    </a:lnTo>
                    <a:lnTo>
                      <a:pt x="325" y="79"/>
                    </a:lnTo>
                    <a:lnTo>
                      <a:pt x="290" y="121"/>
                    </a:lnTo>
                    <a:lnTo>
                      <a:pt x="255" y="164"/>
                    </a:lnTo>
                    <a:lnTo>
                      <a:pt x="211" y="222"/>
                    </a:lnTo>
                    <a:lnTo>
                      <a:pt x="171" y="284"/>
                    </a:lnTo>
                    <a:lnTo>
                      <a:pt x="133" y="346"/>
                    </a:lnTo>
                    <a:lnTo>
                      <a:pt x="100" y="411"/>
                    </a:lnTo>
                    <a:lnTo>
                      <a:pt x="71" y="478"/>
                    </a:lnTo>
                    <a:lnTo>
                      <a:pt x="45" y="546"/>
                    </a:lnTo>
                    <a:lnTo>
                      <a:pt x="27" y="617"/>
                    </a:lnTo>
                    <a:lnTo>
                      <a:pt x="13" y="689"/>
                    </a:lnTo>
                    <a:lnTo>
                      <a:pt x="7" y="761"/>
                    </a:lnTo>
                    <a:lnTo>
                      <a:pt x="7" y="782"/>
                    </a:lnTo>
                    <a:lnTo>
                      <a:pt x="0" y="765"/>
                    </a:lnTo>
                    <a:lnTo>
                      <a:pt x="1" y="761"/>
                    </a:lnTo>
                    <a:lnTo>
                      <a:pt x="7" y="688"/>
                    </a:lnTo>
                    <a:lnTo>
                      <a:pt x="21" y="616"/>
                    </a:lnTo>
                    <a:lnTo>
                      <a:pt x="40" y="545"/>
                    </a:lnTo>
                    <a:lnTo>
                      <a:pt x="66" y="475"/>
                    </a:lnTo>
                    <a:lnTo>
                      <a:pt x="95" y="409"/>
                    </a:lnTo>
                    <a:lnTo>
                      <a:pt x="130" y="343"/>
                    </a:lnTo>
                    <a:lnTo>
                      <a:pt x="167" y="281"/>
                    </a:lnTo>
                    <a:lnTo>
                      <a:pt x="209" y="220"/>
                    </a:lnTo>
                    <a:lnTo>
                      <a:pt x="253" y="163"/>
                    </a:lnTo>
                    <a:lnTo>
                      <a:pt x="287" y="120"/>
                    </a:lnTo>
                    <a:lnTo>
                      <a:pt x="324" y="78"/>
                    </a:lnTo>
                    <a:lnTo>
                      <a:pt x="362" y="38"/>
                    </a:lnTo>
                    <a:lnTo>
                      <a:pt x="402"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6" name="Forme libre 15">
                <a:extLst>
                  <a:ext uri="{FF2B5EF4-FFF2-40B4-BE49-F238E27FC236}">
                    <a16:creationId xmlns:a16="http://schemas.microsoft.com/office/drawing/2014/main" id="{00000000-0008-0000-0000-000010000000}"/>
                  </a:ext>
                </a:extLst>
              </xdr:cNvPr>
              <xdr:cNvSpPr>
                <a:spLocks/>
              </xdr:cNvSpPr>
            </xdr:nvSpPr>
            <xdr:spPr bwMode="auto">
              <a:xfrm>
                <a:off x="317182" y="5904089"/>
                <a:ext cx="58738" cy="311150"/>
              </a:xfrm>
              <a:custGeom>
                <a:avLst/>
                <a:gdLst>
                  <a:gd name="T0" fmla="*/ 0 w 37"/>
                  <a:gd name="T1" fmla="*/ 0 h 196"/>
                  <a:gd name="T2" fmla="*/ 6 w 37"/>
                  <a:gd name="T3" fmla="*/ 15 h 196"/>
                  <a:gd name="T4" fmla="*/ 7 w 37"/>
                  <a:gd name="T5" fmla="*/ 18 h 196"/>
                  <a:gd name="T6" fmla="*/ 12 w 37"/>
                  <a:gd name="T7" fmla="*/ 80 h 196"/>
                  <a:gd name="T8" fmla="*/ 21 w 37"/>
                  <a:gd name="T9" fmla="*/ 134 h 196"/>
                  <a:gd name="T10" fmla="*/ 33 w 37"/>
                  <a:gd name="T11" fmla="*/ 188 h 196"/>
                  <a:gd name="T12" fmla="*/ 37 w 37"/>
                  <a:gd name="T13" fmla="*/ 196 h 196"/>
                  <a:gd name="T14" fmla="*/ 22 w 37"/>
                  <a:gd name="T15" fmla="*/ 162 h 196"/>
                  <a:gd name="T16" fmla="*/ 15 w 37"/>
                  <a:gd name="T17" fmla="*/ 146 h 196"/>
                  <a:gd name="T18" fmla="*/ 5 w 37"/>
                  <a:gd name="T19" fmla="*/ 81 h 196"/>
                  <a:gd name="T20" fmla="*/ 1 w 37"/>
                  <a:gd name="T21" fmla="*/ 40 h 196"/>
                  <a:gd name="T22" fmla="*/ 0 w 37"/>
                  <a:gd name="T23" fmla="*/ 0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7" h="196">
                    <a:moveTo>
                      <a:pt x="0" y="0"/>
                    </a:moveTo>
                    <a:lnTo>
                      <a:pt x="6" y="15"/>
                    </a:lnTo>
                    <a:lnTo>
                      <a:pt x="7" y="18"/>
                    </a:lnTo>
                    <a:lnTo>
                      <a:pt x="12" y="80"/>
                    </a:lnTo>
                    <a:lnTo>
                      <a:pt x="21" y="134"/>
                    </a:lnTo>
                    <a:lnTo>
                      <a:pt x="33" y="188"/>
                    </a:lnTo>
                    <a:lnTo>
                      <a:pt x="37" y="196"/>
                    </a:lnTo>
                    <a:lnTo>
                      <a:pt x="22" y="162"/>
                    </a:lnTo>
                    <a:lnTo>
                      <a:pt x="15" y="146"/>
                    </a:lnTo>
                    <a:lnTo>
                      <a:pt x="5" y="81"/>
                    </a:lnTo>
                    <a:lnTo>
                      <a:pt x="1" y="40"/>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7" name="Forme libre 16">
                <a:extLst>
                  <a:ext uri="{FF2B5EF4-FFF2-40B4-BE49-F238E27FC236}">
                    <a16:creationId xmlns:a16="http://schemas.microsoft.com/office/drawing/2014/main" id="{00000000-0008-0000-0000-000011000000}"/>
                  </a:ext>
                </a:extLst>
              </xdr:cNvPr>
              <xdr:cNvSpPr>
                <a:spLocks/>
              </xdr:cNvSpPr>
            </xdr:nvSpPr>
            <xdr:spPr bwMode="auto">
              <a:xfrm>
                <a:off x="363220" y="6223177"/>
                <a:ext cx="49213" cy="104775"/>
              </a:xfrm>
              <a:custGeom>
                <a:avLst/>
                <a:gdLst>
                  <a:gd name="T0" fmla="*/ 0 w 31"/>
                  <a:gd name="T1" fmla="*/ 0 h 66"/>
                  <a:gd name="T2" fmla="*/ 31 w 31"/>
                  <a:gd name="T3" fmla="*/ 66 h 66"/>
                  <a:gd name="T4" fmla="*/ 24 w 31"/>
                  <a:gd name="T5" fmla="*/ 66 h 66"/>
                  <a:gd name="T6" fmla="*/ 0 w 31"/>
                  <a:gd name="T7" fmla="*/ 0 h 66"/>
                </a:gdLst>
                <a:ahLst/>
                <a:cxnLst>
                  <a:cxn ang="0">
                    <a:pos x="T0" y="T1"/>
                  </a:cxn>
                  <a:cxn ang="0">
                    <a:pos x="T2" y="T3"/>
                  </a:cxn>
                  <a:cxn ang="0">
                    <a:pos x="T4" y="T5"/>
                  </a:cxn>
                  <a:cxn ang="0">
                    <a:pos x="T6" y="T7"/>
                  </a:cxn>
                </a:cxnLst>
                <a:rect l="0" t="0" r="r" b="b"/>
                <a:pathLst>
                  <a:path w="31" h="66">
                    <a:moveTo>
                      <a:pt x="0" y="0"/>
                    </a:moveTo>
                    <a:lnTo>
                      <a:pt x="31" y="66"/>
                    </a:lnTo>
                    <a:lnTo>
                      <a:pt x="24" y="66"/>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8" name="Forme libre 17">
                <a:extLst>
                  <a:ext uri="{FF2B5EF4-FFF2-40B4-BE49-F238E27FC236}">
                    <a16:creationId xmlns:a16="http://schemas.microsoft.com/office/drawing/2014/main" id="{00000000-0008-0000-0000-000012000000}"/>
                  </a:ext>
                </a:extLst>
              </xdr:cNvPr>
              <xdr:cNvSpPr>
                <a:spLocks/>
              </xdr:cNvSpPr>
            </xdr:nvSpPr>
            <xdr:spPr bwMode="auto">
              <a:xfrm>
                <a:off x="317182" y="5864402"/>
                <a:ext cx="11113" cy="68263"/>
              </a:xfrm>
              <a:custGeom>
                <a:avLst/>
                <a:gdLst>
                  <a:gd name="T0" fmla="*/ 0 w 7"/>
                  <a:gd name="T1" fmla="*/ 0 h 43"/>
                  <a:gd name="T2" fmla="*/ 7 w 7"/>
                  <a:gd name="T3" fmla="*/ 17 h 43"/>
                  <a:gd name="T4" fmla="*/ 7 w 7"/>
                  <a:gd name="T5" fmla="*/ 43 h 43"/>
                  <a:gd name="T6" fmla="*/ 6 w 7"/>
                  <a:gd name="T7" fmla="*/ 40 h 43"/>
                  <a:gd name="T8" fmla="*/ 0 w 7"/>
                  <a:gd name="T9" fmla="*/ 25 h 43"/>
                  <a:gd name="T10" fmla="*/ 0 w 7"/>
                  <a:gd name="T11" fmla="*/ 0 h 43"/>
                </a:gdLst>
                <a:ahLst/>
                <a:cxnLst>
                  <a:cxn ang="0">
                    <a:pos x="T0" y="T1"/>
                  </a:cxn>
                  <a:cxn ang="0">
                    <a:pos x="T2" y="T3"/>
                  </a:cxn>
                  <a:cxn ang="0">
                    <a:pos x="T4" y="T5"/>
                  </a:cxn>
                  <a:cxn ang="0">
                    <a:pos x="T6" y="T7"/>
                  </a:cxn>
                  <a:cxn ang="0">
                    <a:pos x="T8" y="T9"/>
                  </a:cxn>
                  <a:cxn ang="0">
                    <a:pos x="T10" y="T11"/>
                  </a:cxn>
                </a:cxnLst>
                <a:rect l="0" t="0" r="r" b="b"/>
                <a:pathLst>
                  <a:path w="7" h="43">
                    <a:moveTo>
                      <a:pt x="0" y="0"/>
                    </a:moveTo>
                    <a:lnTo>
                      <a:pt x="7" y="17"/>
                    </a:lnTo>
                    <a:lnTo>
                      <a:pt x="7" y="43"/>
                    </a:lnTo>
                    <a:lnTo>
                      <a:pt x="6" y="40"/>
                    </a:lnTo>
                    <a:lnTo>
                      <a:pt x="0" y="25"/>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sp macro="" textlink="">
            <xdr:nvSpPr>
              <xdr:cNvPr id="19" name="Forme libre 18">
                <a:extLst>
                  <a:ext uri="{FF2B5EF4-FFF2-40B4-BE49-F238E27FC236}">
                    <a16:creationId xmlns:a16="http://schemas.microsoft.com/office/drawing/2014/main" id="{00000000-0008-0000-0000-000013000000}"/>
                  </a:ext>
                </a:extLst>
              </xdr:cNvPr>
              <xdr:cNvSpPr>
                <a:spLocks/>
              </xdr:cNvSpPr>
            </xdr:nvSpPr>
            <xdr:spPr bwMode="auto">
              <a:xfrm>
                <a:off x="340995" y="6135864"/>
                <a:ext cx="73025" cy="192088"/>
              </a:xfrm>
              <a:custGeom>
                <a:avLst/>
                <a:gdLst>
                  <a:gd name="T0" fmla="*/ 0 w 46"/>
                  <a:gd name="T1" fmla="*/ 0 h 121"/>
                  <a:gd name="T2" fmla="*/ 7 w 46"/>
                  <a:gd name="T3" fmla="*/ 16 h 121"/>
                  <a:gd name="T4" fmla="*/ 22 w 46"/>
                  <a:gd name="T5" fmla="*/ 50 h 121"/>
                  <a:gd name="T6" fmla="*/ 33 w 46"/>
                  <a:gd name="T7" fmla="*/ 86 h 121"/>
                  <a:gd name="T8" fmla="*/ 46 w 46"/>
                  <a:gd name="T9" fmla="*/ 121 h 121"/>
                  <a:gd name="T10" fmla="*/ 45 w 46"/>
                  <a:gd name="T11" fmla="*/ 121 h 121"/>
                  <a:gd name="T12" fmla="*/ 14 w 46"/>
                  <a:gd name="T13" fmla="*/ 55 h 121"/>
                  <a:gd name="T14" fmla="*/ 11 w 46"/>
                  <a:gd name="T15" fmla="*/ 44 h 121"/>
                  <a:gd name="T16" fmla="*/ 0 w 46"/>
                  <a:gd name="T17" fmla="*/ 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121">
                    <a:moveTo>
                      <a:pt x="0" y="0"/>
                    </a:moveTo>
                    <a:lnTo>
                      <a:pt x="7" y="16"/>
                    </a:lnTo>
                    <a:lnTo>
                      <a:pt x="22" y="50"/>
                    </a:lnTo>
                    <a:lnTo>
                      <a:pt x="33" y="86"/>
                    </a:lnTo>
                    <a:lnTo>
                      <a:pt x="46" y="121"/>
                    </a:lnTo>
                    <a:lnTo>
                      <a:pt x="45" y="121"/>
                    </a:lnTo>
                    <a:lnTo>
                      <a:pt x="14" y="55"/>
                    </a:lnTo>
                    <a:lnTo>
                      <a:pt x="11" y="44"/>
                    </a:lnTo>
                    <a:lnTo>
                      <a:pt x="0" y="0"/>
                    </a:lnTo>
                    <a:close/>
                  </a:path>
                </a:pathLst>
              </a:custGeom>
              <a:grp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fr-FR"/>
              </a:p>
            </xdr:txBody>
          </xdr:sp>
        </xdr:grpSp>
      </xdr:grpSp>
    </xdr:grpSp>
    <xdr:clientData/>
  </xdr:twoCellAnchor>
  <xdr:twoCellAnchor editAs="oneCell">
    <xdr:from>
      <xdr:col>2</xdr:col>
      <xdr:colOff>1531470</xdr:colOff>
      <xdr:row>29</xdr:row>
      <xdr:rowOff>22412</xdr:rowOff>
    </xdr:from>
    <xdr:to>
      <xdr:col>5</xdr:col>
      <xdr:colOff>446180</xdr:colOff>
      <xdr:row>36</xdr:row>
      <xdr:rowOff>54722</xdr:rowOff>
    </xdr:to>
    <xdr:pic>
      <xdr:nvPicPr>
        <xdr:cNvPr id="32" name="Imag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82490" y="7657652"/>
          <a:ext cx="3692450" cy="13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2705100</xdr:colOff>
      <xdr:row>4</xdr:row>
      <xdr:rowOff>120650</xdr:rowOff>
    </xdr:from>
    <xdr:to>
      <xdr:col>4</xdr:col>
      <xdr:colOff>444500</xdr:colOff>
      <xdr:row>7</xdr:row>
      <xdr:rowOff>50800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5440680" y="737870"/>
          <a:ext cx="2966720" cy="37211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cguichar/Documents/1.%20OFVE/2.%20Enqu&#234;te%20insertion/valorisation/1.%20R&#233;pertoire%20des%20emplois/r&#233;pertoire%20des%20emplois_enqu&#234;tes%20insertion%20professionnelle%20des%20dipl&#244;m&#233;s%20de%2020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oline GUICHARD" refreshedDate="44764.381139699071" createdVersion="6" refreshedVersion="6" minRefreshableVersion="3" recordCount="401" xr:uid="{00000000-000A-0000-FFFF-FFFF00000000}">
  <cacheSource type="worksheet">
    <worksheetSource ref="A1:I402" sheet="base 1" r:id="rId2"/>
  </cacheSource>
  <cacheFields count="9">
    <cacheField name="Domaine de formation" numFmtId="0">
      <sharedItems/>
    </cacheField>
    <cacheField name="Mention" numFmtId="0">
      <sharedItems count="36">
        <s v="Assurance, banque, finance : chargé de clientèle"/>
        <s v="Commerce et distribution"/>
        <s v="E-commerce et marketing numérique"/>
        <s v="Logistique et pilotage des flux"/>
        <s v="Logistique et transports internationaux"/>
        <s v="Management et gestion des organisations"/>
        <s v="Métiers de la communication : chargé de communication"/>
        <s v="Métiers de la communication : événementiel"/>
        <s v="Métiers de la GRH : assistant"/>
        <s v="Métiers du commerce international"/>
        <s v="Métiers du marketing opérationnel"/>
        <s v="Métiers du notariat"/>
        <s v="Intervention sociale : développement social et médiation par le sport"/>
        <s v="Industries agroalimentaires : gestion, production et valorisation"/>
        <s v="Intervention sociale : accompagnement social"/>
        <s v="Protection et valorisation du patrimoine historique et culturel"/>
        <s v="Bio-industries et biotechnologies"/>
        <s v="Chimie analytique, contrôle, qualité, environnement"/>
        <s v="Industries pharmaceutiques, cosmétologiques et de santé : gestion, production et valorisation"/>
        <s v="Maintenance et technologie : systèmes pluritechniques"/>
        <s v="Matériaux et structures : fonctionnalisation et traitement des surfaces"/>
        <s v="Métiers de la protection et de la gestion de l'environnement"/>
        <s v="Métiers de la qualité"/>
        <s v="Métiers de l'électronique : communication, systèmes embarqués"/>
        <s v="Métiers de l'énergétique, de l'environnement et du génie climatique"/>
        <s v="Métiers de l'industrie : conception de produits industriels"/>
        <s v="Métiers de l'industrie : gestion de la production industrielle"/>
        <s v="Métiers de l'industrie : mécatronique, robotique"/>
        <s v="Métiers de l'informatique : applications web"/>
        <s v="Métiers de l'informatique : conception, développement et test de logiciels"/>
        <s v="Métiers de l'instrumentation, de la mesure et du contrôle qualité"/>
        <s v="Métiers des réseaux informatiques et télécommunications"/>
        <s v="Métiers du BTP : bâtiment et construction"/>
        <s v="Métiers du numérique : conception, rédaction et réalisation web"/>
        <s v="Optique professionnelle"/>
        <s v="Sécurité des biens et des personnes"/>
      </sharedItems>
    </cacheField>
    <cacheField name="Intitulé déclaré de l'emploi" numFmtId="0">
      <sharedItems containsBlank="1" count="367">
        <s v="Chargé d’Affaires Financement"/>
        <s v="Chargée d'affaire professionnels en banque"/>
        <s v="Conseiller bancaire"/>
        <s v="Conseiller clientèle"/>
        <s v="Conseiller clientèle bancaire"/>
        <s v="Conseiller de clientèle bancaire"/>
        <s v="Conseiller des professionnels"/>
        <s v="conseiller financier"/>
        <s v="conseillère accueil"/>
        <s v="Conseillère de clientèle"/>
        <s v="Conseillère particulier"/>
        <s v="conseillère particulière pour les étudiants"/>
        <s v="Consultante en recrutement"/>
        <s v="Gestionnaire de clientèle à la Caisse d'Epargne"/>
        <s v="Acheteur"/>
        <s v="Acheteur projet"/>
        <s v="acheteuse exploitation"/>
        <s v="Approvisionneur"/>
        <s v="Industrial Buyer EMEA"/>
        <s v="Responsable administratif et commercial"/>
        <s v="Vendeur"/>
        <s v="Assistante Administrative"/>
        <s v="Assistante chef de projets marketing"/>
        <s v="Assistante commerciale et administrative coordinatrice évènementiel"/>
        <s v="Assistante commerciale et communication"/>
        <s v="Chargé de projet marketing"/>
        <s v="Chargée de communication et de marketing en alternance"/>
        <s v="Cheffe de projet digital"/>
        <s v="conseiller hotligne"/>
        <s v="Libraire"/>
        <s v="REFERENT NOUVELLES TECHNOLOGIES"/>
        <s v="responsable web"/>
        <s v="Acheteur surgelé, épicerie sucrée et épicerie salée"/>
        <s v="ASSISTANTE TECHNIQUE ERP"/>
        <s v="Chargé de projets logistiques"/>
        <s v="CHEF DE PARC"/>
        <s v="Référent ordonnancement"/>
        <s v="Responsable d’activités logistique sur site nucléaire"/>
        <s v="Affréteur"/>
        <s v="Affreteur commercial"/>
        <s v="Agent d'exploitation transport"/>
        <s v="Approvisionneur - Planificateur"/>
        <s v="Assistante commerciale export"/>
        <s v="conseillère d'accueil en banque"/>
        <s v="Employée administrative"/>
        <s v="Pâtissière"/>
        <s v="Accompagnatrice socioprofessionnelle"/>
        <s v="Adjointe de Direction en Ehpad"/>
        <s v="Assistant d'éducation"/>
        <s v="Assistante d'agence chargée de clientèle "/>
        <s v="Assistante des délégués aux prestations familiales"/>
        <s v="Assistante technique"/>
        <s v="Chef de service"/>
        <s v="Coordinatrice dans une agence d’aide a domicile"/>
        <s v="Employée administrative tiers payant"/>
        <s v="Employée au pôle succession"/>
        <s v="Enseignante"/>
        <s v="Évaluatrice de besoins d’aide à domicile_x000a_(EBAD)"/>
        <s v="Fille au pair au Canada"/>
        <s v="Responsable d’un Relais Petite Enfance."/>
        <s v="Responsable de secteur d’aide à domicile"/>
        <s v="Responsable de secteur en service d'aide à domicile"/>
        <s v="Aide éducateur"/>
        <s v="Chargé de communication"/>
        <s v="Chargée de communication"/>
        <s v="Chargée de développement"/>
        <s v="Chargée de production digitale (en alternance)"/>
        <s v="Collaborateur politique pour le groupe majoritaire du conseil régional BFC"/>
        <s v="Fonctionnaire stagiaire - Agent administratif de communication"/>
        <s v="Agent artistique"/>
        <s v="Alternance - assistante cheffe de produits"/>
        <s v="Animateur Programmateur culturel"/>
        <s v="Assistante de projet"/>
        <s v="Attachée de production en intermittence "/>
        <s v="auto entrepreneur en communication et p° événementielles"/>
        <s v="Chargée d'Accueil et Documentaliste Polyvalente"/>
        <s v="chargée de communication et d'administration"/>
        <s v="Chargée de Mécénat"/>
        <s v="Chargée de médiation et de communication"/>
        <s v="Chargée de production"/>
        <s v="charger d'accueil (plusieurs casquettes)"/>
        <s v="charger de communication évènementielle"/>
        <s v="graphiste"/>
        <s v="Hôtesse volante"/>
        <s v="Responsable de l'amélioration des parcours clients (communication)"/>
        <s v="Apprentie Gestionnaire de Paie"/>
        <s v="Assistant rh polyvalent"/>
        <s v="Assistante commerciale"/>
        <s v="Budtender"/>
        <s v="Charge de recrutement"/>
        <s v="Chargée de recrutement"/>
        <s v="Consultante en recrutement dan un cabinet de recrutement"/>
        <s v="GESTIONNAIRE DE PAIE"/>
        <s v="Gestionnaire paie"/>
        <s v="MSP Consultant"/>
        <s v="Secrétaire comptable responsable équipe technique"/>
        <s v="Acheteur  dans automobile"/>
        <s v="Assistante logistique et commerciale"/>
        <s v="Chargé de projets RSE"/>
        <s v="Chargée de communication et marketing digital en alternance"/>
        <s v="charger de mission sur des projets internationaux"/>
        <s v="Chef de rang"/>
        <s v="Conseillère clientèle bancaire"/>
        <s v="Coordinateur logistique export"/>
        <s v="Operations coordinator"/>
        <s v="Pilote de flux"/>
        <s v="Responsable événementiels et responsable de vente pour le canton du Valais"/>
        <s v="Agent commercial"/>
        <s v="Alternance chargée de communication"/>
        <s v="Auto entrepreneur"/>
        <s v="Auto-entrepreneur : consultant en communication"/>
        <s v="Chargée de communication interne"/>
        <s v="Employé commercial"/>
        <s v="Rental Sales Agent"/>
        <s v="Responsable Marketing et Communication"/>
        <s v="Clerc de notaire"/>
        <s v="Collaboratrice de Notaire"/>
        <s v="Conseiller clientèle particuliers à la banque populaire"/>
        <s v="Adjointe d'animation"/>
        <s v="Animateur hospitalier faisant fonction d d'educateur "/>
        <s v="Assistante technique d'aide pour personnes âgées dépendantes "/>
        <s v="Directeur d'un centre de loisirs périscolaire et ALSH"/>
        <s v="Éducatrice stagiaire à la protection judiciaire de la jeunesse"/>
        <s v="Moniteur éducateur"/>
        <s v="Responsable de secteur"/>
        <s v="aide fromagère"/>
        <s v="Employé de cave d'affinage"/>
        <s v="Fromager"/>
        <s v="Fromager à Lactalis"/>
        <s v="fromagèr crémière vendeuse"/>
        <s v="Responsable d'affinage"/>
        <s v="Salarié agricole"/>
        <s v="Second Fromager"/>
        <s v="Second Fromager Comfirmé"/>
        <s v="second fromager en coopérative fromagère (comté)"/>
        <s v="Seconde fromagère"/>
        <s v="Technicienne au Syndicat du Maroilles"/>
        <s v="Technicienne conseil en fromagerie"/>
        <s v="Adjointe d'un ACM"/>
        <s v="animatrice"/>
        <s v="Animatrice coordinatrice d'un CTJEP"/>
        <s v="Animatrice prévention Bucco-dentaire"/>
        <s v="Apprentie Educatrice Spécialisée"/>
        <s v="assistante de direction au service des sports"/>
        <s v="Assistante de service social dans un Centre médico Social."/>
        <s v="Conseillère en insertion professionnelle"/>
        <s v="Coordinatrice animatrice résidences séniors"/>
        <s v="Coordinatrice de parcours"/>
        <s v="Coordinatrice de projet"/>
        <s v="Coordinatrice d'équipe et de projets"/>
        <s v="Educateur scolaire spécialisé"/>
        <s v="Formatrice pré-insertion"/>
        <s v="Intervenante en addictologie"/>
        <s v="Intervenante socioéducative chargée du logement "/>
        <s v="Mandataire Judiciaire à la Protection des Majeurs"/>
        <s v="Moniteur-educateur"/>
        <s v="opératrice dans une usine"/>
        <s v="Professeur des écoles"/>
        <s v="Responsable de secteur dans l'aide à domicile"/>
        <s v="Secrétaire médicale"/>
        <s v="Travailleuse Sociale"/>
        <s v="Chargé de middle office en back-office automates"/>
        <s v="Chargée des expositions au Museum d'histoire naturelle d'Auxerre"/>
        <s v="Professeur"/>
        <s v="CDI technicienne en analyses biomédicales"/>
        <s v="Ingénieur en technique biologique"/>
        <s v="Technicien bio-pharma"/>
        <s v="Technicien d'études cliniques"/>
        <s v="Technicienne de Bio-Production"/>
        <s v="Technicienne de contrôle qualité"/>
        <s v="Technicienne de laboratoire en préparation des produits sanguins "/>
        <s v="Technicienne de laboratoire QC"/>
        <m/>
        <s v="Adjointe Qualité"/>
        <s v="Ingénieur chimiste"/>
        <s v="Technicien de laboratoire en service PCR. Chez Biolab Unilabs"/>
        <s v="Technicien supérieur en développement chimie"/>
        <s v="Technicienne Contrôle Qualité"/>
        <s v="Technicienne recherche analytique"/>
        <s v="Associate Specialist Quality assurance operations"/>
        <s v="Consultante Technicienne"/>
        <s v="Laborante"/>
        <s v="project technicienne"/>
        <s v="Spécialiste Assurance Qualité"/>
        <s v="Technicienne assurance qualite opérationnelle en stérilisation finale"/>
        <s v="Technicienne de laboratoire"/>
        <s v="Technicienne fabrication pharmaceutique"/>
        <s v="technicienne validation"/>
        <s v="Adjoint responsable maintenance"/>
        <s v="Prototypiste"/>
        <s v="Technicien de maintenance"/>
        <s v="Technicien de maintenance en injection plastiques"/>
        <s v="Technicien poste source"/>
        <s v="Apprenti ingénieur"/>
        <s v="Apprentie Ingénieure R et D traitement de surface"/>
        <s v="Assistante d'Éducation"/>
        <s v="Chef de Projet : Innovation et Nouvelles Technologies"/>
        <s v="Ingénieur de recherche"/>
        <s v="Ingénieur R et D Traitement de surfaces"/>
        <s v="maitre d'hôtel"/>
        <s v="Serveur en restauration"/>
        <s v="Technicien process"/>
        <s v="Technicienne chimiste"/>
        <s v="technicienne de laboratoire d'analyse"/>
        <s v="Technico-commercial"/>
        <s v="Agent de suivi de collecte et de decheteries"/>
        <s v="Ambassadeur du tri"/>
        <s v="Ambassadrice du Tri"/>
        <s v="Animatrice Natura 2"/>
        <s v="Apprentie Adaptation de l'Agriculture du Changement Climatique"/>
        <s v="Assistante administrative d'exploitation"/>
        <s v="Chargé des déchèteries et de la prévention des déchets"/>
        <s v="Chargé d'études faune"/>
        <s v="Chargée de la prévention des déchets"/>
        <s v="Chargée de mission environnement"/>
        <s v="Chargée d'études faune"/>
        <s v="Chef de projet"/>
        <s v="Garde-technicien de réserve naturelle"/>
        <s v="Inspecteur de l'environnement"/>
        <s v="Inspecteur sanitaire en santé des végétaux"/>
        <s v="Operateur en Assainissement"/>
        <s v="Paysagiste"/>
        <s v="Technicien GEMAPI"/>
        <s v="Apprenti Animateur HSE"/>
        <s v="CHARGEE DE QUALITE ET D'ENVIRONNEMENT"/>
        <s v="Coordinateur QHSE - Responsable de projet SSE"/>
        <s v="Responsable QSE Chargée de mission RSE"/>
        <s v="Responsable qualité"/>
        <s v="technicien qualité"/>
        <s v="Technicienne Qualité"/>
        <s v="Technicienne qualité en montage et logistique"/>
        <s v="Technicienne qualité galvanoplastie"/>
        <s v="Assistant ingénieur"/>
        <s v="Chargé d'essais, superviseur mise en route."/>
        <s v="mécatronicien dans les véhicules"/>
        <s v="metteur en service et technicien de maintenance"/>
        <s v="technicien automobile"/>
        <s v="Technicien d’essais"/>
        <s v="Technicien d’intégration"/>
        <s v="technicien de validation"/>
        <s v="Technicien électronique"/>
        <s v="Technicien essais et validation"/>
        <s v="Technicien multiplexage"/>
        <s v="Technicien supérieur"/>
        <s v="Apprenti ingénieur fluides"/>
        <s v="Attacher technico commerciale chauffage"/>
        <s v="Chargé d'opérations au CMAL"/>
        <s v="Chef de projet nucléaire"/>
        <s v="Dessinateur projeteur CVC"/>
        <s v="monteur mécanicien dans l'hydro-électrique"/>
        <s v="Technicien bureau d'études"/>
        <s v="Technico Thermicien chiffreur"/>
        <s v="Dessinateur Industriel"/>
        <s v="Dessinateur-Constructeur"/>
        <s v="PROGRAMMEUR ET FRAISEUR CN"/>
        <s v="Programmeur machine de mesure (Machine 3D Zeiss, machine Optique Keyence…)"/>
        <s v="Regleur cnc"/>
        <s v="Technicien Consultant en Conception Mécanique"/>
        <s v="Technicien d’usinage"/>
        <s v="technicien FAO régleur CN"/>
        <s v="Technicien methodes"/>
        <s v="Technicien Polyvalent"/>
        <s v="chef de projet maintenance"/>
        <s v="Technicien outillage"/>
        <s v="Technicienne qualité de production"/>
        <s v="Architecte logiciel, développeur d’applications"/>
        <s v="automaticien"/>
        <s v="Automaticien roboticien"/>
        <s v="Consultant pour automatisme robotique"/>
        <s v="ingénieur application robotique"/>
        <s v="Roboticie utomaticien"/>
        <s v="technicien automatisme"/>
        <s v="technicien roboticien"/>
        <s v="Administrateur système et reseaux"/>
        <s v="Auto entrepreneur en informatique"/>
        <s v="Auto-entrepreneur"/>
        <s v="Câbleuse"/>
        <s v="Contractuelle, professeure de sciences en lycée pro"/>
        <s v="Développeur"/>
        <s v="Développeur web"/>
        <s v="Développeur Web et mobile"/>
        <s v="informaticien en milieu industriel"/>
        <s v="Ingénieur d'étude et développement logiciels"/>
        <s v="Ingénieur d'Etudes"/>
        <s v="Technicien informatique alternant"/>
        <s v="Analyse Qualifié"/>
        <s v="Consultant"/>
        <s v="Créateur Independent"/>
        <s v="Développeur informatique"/>
        <s v="Développeur lol"/>
        <s v="Freelance concepteur d'une application web à but commercial"/>
        <s v="Ingénieur Concepteur Développeur"/>
        <s v="Opérateur sur MOCN"/>
        <s v="technicien informatique"/>
        <s v="technicien informatique - assistant formation"/>
        <s v="Apprenti Bureau d'Études"/>
        <s v="Apprenti Energie"/>
        <s v="Contrôleur qualité"/>
        <s v="Metrologue"/>
        <s v="Métrologue"/>
        <s v="Responsable Qualité  et Laboratoire"/>
        <s v="Technicien essai et mesures"/>
        <s v="Technicien études de détails en instrumentation"/>
        <s v="Technitien R et D"/>
        <s v="Assistance décisionnel"/>
        <s v="Auditeur FTTH"/>
        <s v="Business manager spécialisé parc"/>
        <s v="Câbleur"/>
        <s v="Chargé d’affaires en aménagement du reseau"/>
        <s v="Chargé d'affaires"/>
        <s v="charger d'affaire dans le batiment"/>
        <s v="Commercial sédentaire occassion"/>
        <s v="Conducteur de travaux"/>
        <s v="Ingénieriste réseaux"/>
        <s v="Ingenieriste Réseaux FTTH"/>
        <s v="Responsable Affaires Interventions"/>
        <s v="Assistant conducteur de travaux"/>
        <s v="Assistant conducteur de travaux en Espace verts"/>
        <s v="charger d'affaire"/>
        <s v="chauffagiste, frigoriste"/>
        <s v="conducteur de travaux (platier, peintre)"/>
        <s v="Conducteur de travaux BE"/>
        <s v="Conductrice de travaux"/>
        <s v="Delivery manager"/>
        <s v="Dispatcher géomètre"/>
        <s v="Projeteuse, conductrice de travaux"/>
        <s v="Assistante de Communication et Relations Presse"/>
        <s v="Assistante de communication, graphiste et webdesigner"/>
        <s v="Auto-entrepreneuse en webdesign"/>
        <s v="Boulanger"/>
        <s v="designer"/>
        <s v="Designer produit"/>
        <s v="Développeur créatif"/>
        <s v="développeur fullstack"/>
        <s v="Développeur web full-stack"/>
        <s v="Directrice artistique junior"/>
        <s v="Graphiste Digitale et E-Learning"/>
        <s v="Graphiste webdesigner"/>
        <s v="Infographiste et développeuse web"/>
        <s v="lead et développeur"/>
        <s v="Product owner"/>
        <s v="Technicien d’exploitation digital (intégrateur web app)"/>
        <s v="Webdesigner"/>
        <s v="Assistant de consultation"/>
        <s v="Assistante optométriste"/>
        <s v="Opérateur"/>
        <s v="Opticien"/>
        <s v="Opticien lunetier"/>
        <s v="Opticienne"/>
        <s v="opticienne en magasin"/>
        <s v="Opticienne-Lunetière"/>
        <s v="Optometriste"/>
        <s v="Optométriste"/>
        <s v="responsable de magasin d'optique"/>
        <s v="apprenti en gestion des risques"/>
        <s v="Apprenti en Management des Crises et Opportunités dans un service QSE"/>
        <s v="Assistant technique nucléaire état de l'installation"/>
        <s v="Assistante Rh"/>
        <s v="Chargée d'études efficacité énergétique"/>
        <s v="chef de car incinération en déchet chimique"/>
        <s v="Commerciale"/>
        <s v="conducteur d'engin"/>
        <s v="Responsable EHS site"/>
        <s v="Technicien principal"/>
        <s v="Technicienne QHSE"/>
        <s v="(vide)" u="1"/>
        <s v="Animatrice Natura 2000" u="1"/>
      </sharedItems>
    </cacheField>
    <cacheField name="Profession et catégorie sociale" numFmtId="0">
      <sharedItems count="8">
        <s v="Ingénieur, cadre, professions intellectuelles supérieures"/>
        <s v="Emploi de niveau intermédiaire : technicien, agent de maîtrise, maîtrise administrative et commerciale, VRP"/>
        <s v="Employé administratif d’entreprise, de commerce, personnel de service (secrétaire, aide à domicile, hôte-sse de caisse, vendeur, serveur…)"/>
        <s v="Ouvrier"/>
        <s v="Personnel de catégorie C de la fonction publique"/>
        <s v="Personnel de catégorie A de la fonction publique"/>
        <s v="Personnel de catégorie B de la fonction publique"/>
        <s v="Artisan, commerçant, chef d’entreprise"/>
      </sharedItems>
    </cacheField>
    <cacheField name="Type de contrat" numFmtId="0">
      <sharedItems containsBlank="1" count="12">
        <s v="CDI"/>
        <m/>
        <s v="CDD"/>
        <s v="Intérimaire"/>
        <s v="Contrat d’apprentissage"/>
        <s v="Fonctionnaire"/>
        <s v="Intermittent(e) du spectacle, pigiste"/>
        <s v="Profession libérale, indépendant, chef d’entreprise, auto-entrepreneur"/>
        <s v="Contrat de professionnalisation"/>
        <s v="CDI de chantier, CDI de mission"/>
        <s v="CDD (hors contrats spécifiques au doctorat et y compris saisonnier, contractuel de la fonction publique, ATER, assistant(e) d’éducation, interne en santé, etc)" u="1"/>
        <s v="Fonctionnaire (y compris fonctionnaire stagiaire ou élève fonctionnaire)" u="1"/>
      </sharedItems>
    </cacheField>
    <cacheField name="Salaire en euros" numFmtId="0">
      <sharedItems containsBlank="1" count="13">
        <s v="entre 2 200 et 2 399€"/>
        <s v="entre 2 600 et 2 799€"/>
        <s v="entre 1 600 et 1 799€"/>
        <s v="plus de 2 800€"/>
        <m/>
        <s v="entre 1 200 et 1 399€"/>
        <s v="entre 2 000 et 2 199€"/>
        <s v="entre 1 400 et 1 599€"/>
        <s v="entre 1 800 et 1 999€"/>
        <s v="entre 2 400 et 2 599€"/>
        <s v="entre 1 000 et 1 199€"/>
        <s v="moins de 1 000€"/>
        <s v="(vide)" u="1"/>
      </sharedItems>
    </cacheField>
    <cacheField name="Type d'employeur" numFmtId="0">
      <sharedItems containsBlank="1" count="10">
        <s v="Une entreprise privée"/>
        <s v="Une entreprise publique (La Poste, SNCF, EDF, France Télévisions….)"/>
        <m/>
        <s v="Une association ou un organisme à but non lucratif"/>
        <s v="Vous-même (Indépendant, auto-entrepreneur, profession libérale, freelance)"/>
        <s v="La fonction publique (d’Etat, territoriale ou hospitalière)"/>
        <s v="Une personne exerçant une profession libérale ou un indépendant (avocat, notaire, médecin...)"/>
        <s v="Une organisation internationale (OCDE, ONU, FMI, CPI...) ou une institution de l'Union Européenne (Commission, Parlement, BCE, CJUE...)"/>
        <s v="Un particulier"/>
        <s v="(vide)" u="1"/>
      </sharedItems>
    </cacheField>
    <cacheField name="Activité de l'entreprise" numFmtId="0">
      <sharedItems containsBlank="1" containsMixedTypes="1" containsNumber="1" containsInteger="1" minValue="0" maxValue="0" count="19">
        <s v="Activités financières et d’assurance"/>
        <s v="Activités financières et d'assurance"/>
        <m/>
        <s v="Industries (manufacturières, extractives et autres)"/>
        <s v="Activités immobilières"/>
        <s v="Commerce, transports, hébergement et restauration"/>
        <s v="Agriculture, sylviculture et pêche"/>
        <s v="Autres activités de service (dont organismes extracommunautaires, ménages en tant qu’employeurs…)"/>
        <s v="Activités spécialisées, scientifiques et techniques"/>
        <s v="Administration publique (hors enseignement)"/>
        <s v="Santé humaine et action sociale"/>
        <s v="Autres activités de service"/>
        <s v="Information et communication (y compris informatique)"/>
        <s v="Arts, spectacles et activités récréatives"/>
        <s v="Information et communication"/>
        <s v="Activités de services administratifs et de soutien"/>
        <s v="Enseignement"/>
        <s v="Construction"/>
        <n v="0" u="1"/>
      </sharedItems>
    </cacheField>
    <cacheField name="Lieu de l'emploi" numFmtId="0">
      <sharedItems containsBlank="1" count="47">
        <s v="Côte-d'Or"/>
        <s v="Doubs"/>
        <s v="Haut-Rhin"/>
        <m/>
        <s v="Haute-Saône"/>
        <s v="Haute-Marne"/>
        <s v="Hérault"/>
        <s v="Sarthe"/>
        <s v="Jura"/>
        <s v="Moselle"/>
        <s v="Saône-et-Loire"/>
        <s v="Vosges"/>
        <s v="Marne"/>
        <s v="Nord"/>
        <s v="Rhône"/>
        <s v="Hauts-de-Seine"/>
        <s v="Finistère"/>
        <s v="Vienne"/>
        <s v="Paris"/>
        <s v="Ille-et-Vilaine"/>
        <s v="Bas-Rhin"/>
        <s v="Isère"/>
        <s v="Ain"/>
        <s v="Etranger"/>
        <s v="Haute-Corse"/>
        <s v="Yonne"/>
        <s v="Charente"/>
        <s v="Creuse"/>
        <s v="Haute-Savoie"/>
        <s v="Aisne"/>
        <s v="Territoire de Belfort"/>
        <s v="Meurthe-et-Moselle"/>
        <s v="Cher"/>
        <s v="Charente-Maritime"/>
        <s v="Loire-Atlantique"/>
        <s v="Nièvre"/>
        <s v="Puy-de-Dôme"/>
        <s v="Allier"/>
        <s v="Guyane"/>
        <s v="Yvelines"/>
        <s v="Guadeloupe"/>
        <s v="Meuse"/>
        <s v="Alpes-Maritimes"/>
        <s v="Loiret"/>
        <s v="Bouches-du-Rhône"/>
        <s v="Haute-Garonne"/>
        <s v="(vid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1">
  <r>
    <s v="Droit, économie, gestion"/>
    <x v="0"/>
    <x v="0"/>
    <x v="0"/>
    <x v="0"/>
    <x v="0"/>
    <x v="0"/>
    <x v="0"/>
    <x v="0"/>
  </r>
  <r>
    <s v="Droit, économie, gestion"/>
    <x v="0"/>
    <x v="1"/>
    <x v="0"/>
    <x v="0"/>
    <x v="1"/>
    <x v="0"/>
    <x v="1"/>
    <x v="1"/>
  </r>
  <r>
    <s v="Droit, économie, gestion"/>
    <x v="0"/>
    <x v="2"/>
    <x v="1"/>
    <x v="0"/>
    <x v="2"/>
    <x v="1"/>
    <x v="0"/>
    <x v="1"/>
  </r>
  <r>
    <s v="Droit, économie, gestion"/>
    <x v="0"/>
    <x v="2"/>
    <x v="0"/>
    <x v="0"/>
    <x v="3"/>
    <x v="0"/>
    <x v="0"/>
    <x v="2"/>
  </r>
  <r>
    <s v="Droit, économie, gestion"/>
    <x v="0"/>
    <x v="3"/>
    <x v="2"/>
    <x v="1"/>
    <x v="4"/>
    <x v="2"/>
    <x v="2"/>
    <x v="3"/>
  </r>
  <r>
    <s v="Droit, économie, gestion"/>
    <x v="0"/>
    <x v="4"/>
    <x v="1"/>
    <x v="0"/>
    <x v="2"/>
    <x v="0"/>
    <x v="1"/>
    <x v="1"/>
  </r>
  <r>
    <s v="Droit, économie, gestion"/>
    <x v="0"/>
    <x v="5"/>
    <x v="1"/>
    <x v="0"/>
    <x v="5"/>
    <x v="0"/>
    <x v="1"/>
    <x v="4"/>
  </r>
  <r>
    <s v="Droit, économie, gestion"/>
    <x v="0"/>
    <x v="5"/>
    <x v="1"/>
    <x v="0"/>
    <x v="2"/>
    <x v="0"/>
    <x v="1"/>
    <x v="1"/>
  </r>
  <r>
    <s v="Droit, économie, gestion"/>
    <x v="0"/>
    <x v="6"/>
    <x v="1"/>
    <x v="0"/>
    <x v="2"/>
    <x v="0"/>
    <x v="1"/>
    <x v="4"/>
  </r>
  <r>
    <s v="Droit, économie, gestion"/>
    <x v="0"/>
    <x v="7"/>
    <x v="2"/>
    <x v="1"/>
    <x v="4"/>
    <x v="2"/>
    <x v="2"/>
    <x v="3"/>
  </r>
  <r>
    <s v="Droit, économie, gestion"/>
    <x v="0"/>
    <x v="8"/>
    <x v="2"/>
    <x v="1"/>
    <x v="4"/>
    <x v="2"/>
    <x v="2"/>
    <x v="3"/>
  </r>
  <r>
    <s v="Droit, économie, gestion"/>
    <x v="0"/>
    <x v="9"/>
    <x v="2"/>
    <x v="1"/>
    <x v="4"/>
    <x v="2"/>
    <x v="2"/>
    <x v="3"/>
  </r>
  <r>
    <s v="Droit, économie, gestion"/>
    <x v="0"/>
    <x v="10"/>
    <x v="2"/>
    <x v="1"/>
    <x v="4"/>
    <x v="2"/>
    <x v="2"/>
    <x v="3"/>
  </r>
  <r>
    <s v="Droit, économie, gestion"/>
    <x v="0"/>
    <x v="11"/>
    <x v="2"/>
    <x v="1"/>
    <x v="4"/>
    <x v="2"/>
    <x v="2"/>
    <x v="3"/>
  </r>
  <r>
    <s v="Droit, économie, gestion"/>
    <x v="0"/>
    <x v="12"/>
    <x v="2"/>
    <x v="1"/>
    <x v="4"/>
    <x v="2"/>
    <x v="2"/>
    <x v="3"/>
  </r>
  <r>
    <s v="Droit, économie, gestion"/>
    <x v="0"/>
    <x v="13"/>
    <x v="1"/>
    <x v="0"/>
    <x v="1"/>
    <x v="1"/>
    <x v="1"/>
    <x v="4"/>
  </r>
  <r>
    <s v="Droit, économie, gestion"/>
    <x v="1"/>
    <x v="14"/>
    <x v="1"/>
    <x v="0"/>
    <x v="0"/>
    <x v="0"/>
    <x v="3"/>
    <x v="5"/>
  </r>
  <r>
    <s v="Droit, économie, gestion"/>
    <x v="1"/>
    <x v="15"/>
    <x v="0"/>
    <x v="0"/>
    <x v="3"/>
    <x v="0"/>
    <x v="3"/>
    <x v="1"/>
  </r>
  <r>
    <s v="Droit, économie, gestion"/>
    <x v="1"/>
    <x v="16"/>
    <x v="0"/>
    <x v="2"/>
    <x v="6"/>
    <x v="0"/>
    <x v="4"/>
    <x v="6"/>
  </r>
  <r>
    <s v="Droit, économie, gestion"/>
    <x v="1"/>
    <x v="17"/>
    <x v="2"/>
    <x v="1"/>
    <x v="4"/>
    <x v="2"/>
    <x v="2"/>
    <x v="3"/>
  </r>
  <r>
    <s v="Droit, économie, gestion"/>
    <x v="1"/>
    <x v="18"/>
    <x v="0"/>
    <x v="3"/>
    <x v="1"/>
    <x v="0"/>
    <x v="3"/>
    <x v="7"/>
  </r>
  <r>
    <s v="Droit, économie, gestion"/>
    <x v="1"/>
    <x v="19"/>
    <x v="2"/>
    <x v="1"/>
    <x v="4"/>
    <x v="2"/>
    <x v="2"/>
    <x v="3"/>
  </r>
  <r>
    <s v="Droit, économie, gestion"/>
    <x v="1"/>
    <x v="20"/>
    <x v="1"/>
    <x v="0"/>
    <x v="6"/>
    <x v="0"/>
    <x v="5"/>
    <x v="1"/>
  </r>
  <r>
    <s v="Droit, économie, gestion"/>
    <x v="1"/>
    <x v="20"/>
    <x v="2"/>
    <x v="1"/>
    <x v="4"/>
    <x v="2"/>
    <x v="2"/>
    <x v="3"/>
  </r>
  <r>
    <s v="Droit, économie, gestion"/>
    <x v="2"/>
    <x v="21"/>
    <x v="2"/>
    <x v="1"/>
    <x v="4"/>
    <x v="2"/>
    <x v="2"/>
    <x v="3"/>
  </r>
  <r>
    <s v="Droit, économie, gestion"/>
    <x v="2"/>
    <x v="22"/>
    <x v="0"/>
    <x v="4"/>
    <x v="5"/>
    <x v="0"/>
    <x v="6"/>
    <x v="1"/>
  </r>
  <r>
    <s v="Droit, économie, gestion"/>
    <x v="2"/>
    <x v="23"/>
    <x v="2"/>
    <x v="1"/>
    <x v="4"/>
    <x v="2"/>
    <x v="2"/>
    <x v="3"/>
  </r>
  <r>
    <s v="Droit, économie, gestion"/>
    <x v="2"/>
    <x v="24"/>
    <x v="2"/>
    <x v="1"/>
    <x v="4"/>
    <x v="2"/>
    <x v="2"/>
    <x v="3"/>
  </r>
  <r>
    <s v="Droit, économie, gestion"/>
    <x v="2"/>
    <x v="25"/>
    <x v="1"/>
    <x v="0"/>
    <x v="7"/>
    <x v="0"/>
    <x v="3"/>
    <x v="1"/>
  </r>
  <r>
    <s v="Droit, économie, gestion"/>
    <x v="2"/>
    <x v="26"/>
    <x v="2"/>
    <x v="1"/>
    <x v="4"/>
    <x v="2"/>
    <x v="2"/>
    <x v="3"/>
  </r>
  <r>
    <s v="Droit, économie, gestion"/>
    <x v="2"/>
    <x v="27"/>
    <x v="2"/>
    <x v="1"/>
    <x v="4"/>
    <x v="2"/>
    <x v="2"/>
    <x v="3"/>
  </r>
  <r>
    <s v="Droit, économie, gestion"/>
    <x v="2"/>
    <x v="28"/>
    <x v="2"/>
    <x v="1"/>
    <x v="4"/>
    <x v="2"/>
    <x v="2"/>
    <x v="3"/>
  </r>
  <r>
    <s v="Droit, économie, gestion"/>
    <x v="2"/>
    <x v="29"/>
    <x v="1"/>
    <x v="0"/>
    <x v="4"/>
    <x v="2"/>
    <x v="2"/>
    <x v="3"/>
  </r>
  <r>
    <s v="Droit, économie, gestion"/>
    <x v="2"/>
    <x v="30"/>
    <x v="0"/>
    <x v="0"/>
    <x v="6"/>
    <x v="0"/>
    <x v="7"/>
    <x v="0"/>
  </r>
  <r>
    <s v="Droit, économie, gestion"/>
    <x v="2"/>
    <x v="31"/>
    <x v="1"/>
    <x v="0"/>
    <x v="7"/>
    <x v="0"/>
    <x v="5"/>
    <x v="2"/>
  </r>
  <r>
    <s v="Droit, économie, gestion"/>
    <x v="3"/>
    <x v="14"/>
    <x v="0"/>
    <x v="2"/>
    <x v="6"/>
    <x v="0"/>
    <x v="8"/>
    <x v="0"/>
  </r>
  <r>
    <s v="Droit, économie, gestion"/>
    <x v="3"/>
    <x v="32"/>
    <x v="0"/>
    <x v="0"/>
    <x v="6"/>
    <x v="0"/>
    <x v="5"/>
    <x v="8"/>
  </r>
  <r>
    <s v="Droit, économie, gestion"/>
    <x v="3"/>
    <x v="33"/>
    <x v="1"/>
    <x v="2"/>
    <x v="8"/>
    <x v="0"/>
    <x v="3"/>
    <x v="1"/>
  </r>
  <r>
    <s v="Droit, économie, gestion"/>
    <x v="3"/>
    <x v="34"/>
    <x v="1"/>
    <x v="0"/>
    <x v="8"/>
    <x v="0"/>
    <x v="3"/>
    <x v="1"/>
  </r>
  <r>
    <s v="Droit, économie, gestion"/>
    <x v="3"/>
    <x v="35"/>
    <x v="1"/>
    <x v="0"/>
    <x v="7"/>
    <x v="0"/>
    <x v="3"/>
    <x v="1"/>
  </r>
  <r>
    <s v="Droit, économie, gestion"/>
    <x v="3"/>
    <x v="36"/>
    <x v="1"/>
    <x v="0"/>
    <x v="9"/>
    <x v="0"/>
    <x v="3"/>
    <x v="9"/>
  </r>
  <r>
    <s v="Droit, économie, gestion"/>
    <x v="3"/>
    <x v="37"/>
    <x v="1"/>
    <x v="0"/>
    <x v="6"/>
    <x v="1"/>
    <x v="5"/>
    <x v="10"/>
  </r>
  <r>
    <s v="Droit, économie, gestion"/>
    <x v="4"/>
    <x v="38"/>
    <x v="2"/>
    <x v="1"/>
    <x v="4"/>
    <x v="2"/>
    <x v="2"/>
    <x v="3"/>
  </r>
  <r>
    <s v="Droit, économie, gestion"/>
    <x v="4"/>
    <x v="39"/>
    <x v="1"/>
    <x v="0"/>
    <x v="2"/>
    <x v="0"/>
    <x v="5"/>
    <x v="0"/>
  </r>
  <r>
    <s v="Droit, économie, gestion"/>
    <x v="4"/>
    <x v="40"/>
    <x v="3"/>
    <x v="0"/>
    <x v="2"/>
    <x v="0"/>
    <x v="5"/>
    <x v="1"/>
  </r>
  <r>
    <s v="Droit, économie, gestion"/>
    <x v="4"/>
    <x v="41"/>
    <x v="2"/>
    <x v="1"/>
    <x v="4"/>
    <x v="2"/>
    <x v="2"/>
    <x v="3"/>
  </r>
  <r>
    <s v="Droit, économie, gestion"/>
    <x v="4"/>
    <x v="42"/>
    <x v="1"/>
    <x v="2"/>
    <x v="1"/>
    <x v="3"/>
    <x v="3"/>
    <x v="1"/>
  </r>
  <r>
    <s v="Droit, économie, gestion"/>
    <x v="4"/>
    <x v="43"/>
    <x v="2"/>
    <x v="1"/>
    <x v="4"/>
    <x v="2"/>
    <x v="2"/>
    <x v="3"/>
  </r>
  <r>
    <s v="Droit, économie, gestion"/>
    <x v="4"/>
    <x v="44"/>
    <x v="2"/>
    <x v="1"/>
    <x v="4"/>
    <x v="2"/>
    <x v="2"/>
    <x v="3"/>
  </r>
  <r>
    <s v="Droit, économie, gestion"/>
    <x v="4"/>
    <x v="45"/>
    <x v="1"/>
    <x v="4"/>
    <x v="4"/>
    <x v="4"/>
    <x v="3"/>
    <x v="9"/>
  </r>
  <r>
    <s v="Droit, économie, gestion"/>
    <x v="5"/>
    <x v="46"/>
    <x v="2"/>
    <x v="1"/>
    <x v="4"/>
    <x v="2"/>
    <x v="2"/>
    <x v="3"/>
  </r>
  <r>
    <s v="Droit, économie, gestion"/>
    <x v="5"/>
    <x v="47"/>
    <x v="0"/>
    <x v="0"/>
    <x v="1"/>
    <x v="0"/>
    <x v="4"/>
    <x v="1"/>
  </r>
  <r>
    <s v="Droit, économie, gestion"/>
    <x v="5"/>
    <x v="48"/>
    <x v="4"/>
    <x v="5"/>
    <x v="1"/>
    <x v="5"/>
    <x v="9"/>
    <x v="1"/>
  </r>
  <r>
    <s v="Droit, économie, gestion"/>
    <x v="5"/>
    <x v="21"/>
    <x v="2"/>
    <x v="1"/>
    <x v="4"/>
    <x v="2"/>
    <x v="2"/>
    <x v="3"/>
  </r>
  <r>
    <s v="Droit, économie, gestion"/>
    <x v="5"/>
    <x v="49"/>
    <x v="2"/>
    <x v="1"/>
    <x v="4"/>
    <x v="2"/>
    <x v="2"/>
    <x v="3"/>
  </r>
  <r>
    <s v="Droit, économie, gestion"/>
    <x v="5"/>
    <x v="50"/>
    <x v="2"/>
    <x v="1"/>
    <x v="4"/>
    <x v="2"/>
    <x v="2"/>
    <x v="3"/>
  </r>
  <r>
    <s v="Droit, économie, gestion"/>
    <x v="5"/>
    <x v="51"/>
    <x v="1"/>
    <x v="0"/>
    <x v="7"/>
    <x v="3"/>
    <x v="10"/>
    <x v="8"/>
  </r>
  <r>
    <s v="Droit, économie, gestion"/>
    <x v="5"/>
    <x v="52"/>
    <x v="0"/>
    <x v="0"/>
    <x v="9"/>
    <x v="3"/>
    <x v="11"/>
    <x v="4"/>
  </r>
  <r>
    <s v="Droit, économie, gestion"/>
    <x v="5"/>
    <x v="53"/>
    <x v="2"/>
    <x v="1"/>
    <x v="4"/>
    <x v="2"/>
    <x v="2"/>
    <x v="3"/>
  </r>
  <r>
    <s v="Droit, économie, gestion"/>
    <x v="5"/>
    <x v="54"/>
    <x v="2"/>
    <x v="1"/>
    <x v="4"/>
    <x v="2"/>
    <x v="2"/>
    <x v="3"/>
  </r>
  <r>
    <s v="Droit, économie, gestion"/>
    <x v="5"/>
    <x v="55"/>
    <x v="2"/>
    <x v="1"/>
    <x v="4"/>
    <x v="2"/>
    <x v="2"/>
    <x v="3"/>
  </r>
  <r>
    <s v="Droit, économie, gestion"/>
    <x v="5"/>
    <x v="56"/>
    <x v="5"/>
    <x v="0"/>
    <x v="7"/>
    <x v="5"/>
    <x v="6"/>
    <x v="1"/>
  </r>
  <r>
    <s v="Droit, économie, gestion"/>
    <x v="5"/>
    <x v="57"/>
    <x v="1"/>
    <x v="0"/>
    <x v="5"/>
    <x v="0"/>
    <x v="10"/>
    <x v="10"/>
  </r>
  <r>
    <s v="Droit, économie, gestion"/>
    <x v="5"/>
    <x v="58"/>
    <x v="2"/>
    <x v="1"/>
    <x v="4"/>
    <x v="2"/>
    <x v="2"/>
    <x v="3"/>
  </r>
  <r>
    <s v="Droit, économie, gestion"/>
    <x v="5"/>
    <x v="59"/>
    <x v="0"/>
    <x v="2"/>
    <x v="2"/>
    <x v="5"/>
    <x v="9"/>
    <x v="8"/>
  </r>
  <r>
    <s v="Droit, économie, gestion"/>
    <x v="5"/>
    <x v="60"/>
    <x v="1"/>
    <x v="0"/>
    <x v="8"/>
    <x v="3"/>
    <x v="10"/>
    <x v="11"/>
  </r>
  <r>
    <s v="Droit, économie, gestion"/>
    <x v="5"/>
    <x v="61"/>
    <x v="1"/>
    <x v="0"/>
    <x v="5"/>
    <x v="0"/>
    <x v="7"/>
    <x v="12"/>
  </r>
  <r>
    <s v="Droit, économie, gestion"/>
    <x v="6"/>
    <x v="62"/>
    <x v="2"/>
    <x v="1"/>
    <x v="4"/>
    <x v="2"/>
    <x v="2"/>
    <x v="3"/>
  </r>
  <r>
    <s v="Droit, économie, gestion"/>
    <x v="6"/>
    <x v="63"/>
    <x v="1"/>
    <x v="2"/>
    <x v="5"/>
    <x v="5"/>
    <x v="9"/>
    <x v="4"/>
  </r>
  <r>
    <s v="Droit, économie, gestion"/>
    <x v="6"/>
    <x v="63"/>
    <x v="1"/>
    <x v="2"/>
    <x v="0"/>
    <x v="3"/>
    <x v="8"/>
    <x v="13"/>
  </r>
  <r>
    <s v="Droit, économie, gestion"/>
    <x v="6"/>
    <x v="64"/>
    <x v="1"/>
    <x v="2"/>
    <x v="7"/>
    <x v="0"/>
    <x v="4"/>
    <x v="8"/>
  </r>
  <r>
    <s v="Droit, économie, gestion"/>
    <x v="6"/>
    <x v="64"/>
    <x v="0"/>
    <x v="2"/>
    <x v="7"/>
    <x v="5"/>
    <x v="9"/>
    <x v="13"/>
  </r>
  <r>
    <s v="Droit, économie, gestion"/>
    <x v="6"/>
    <x v="64"/>
    <x v="4"/>
    <x v="5"/>
    <x v="5"/>
    <x v="5"/>
    <x v="9"/>
    <x v="7"/>
  </r>
  <r>
    <s v="Droit, économie, gestion"/>
    <x v="6"/>
    <x v="65"/>
    <x v="2"/>
    <x v="1"/>
    <x v="4"/>
    <x v="2"/>
    <x v="2"/>
    <x v="3"/>
  </r>
  <r>
    <s v="Droit, économie, gestion"/>
    <x v="6"/>
    <x v="66"/>
    <x v="3"/>
    <x v="4"/>
    <x v="5"/>
    <x v="0"/>
    <x v="12"/>
    <x v="14"/>
  </r>
  <r>
    <s v="Droit, économie, gestion"/>
    <x v="6"/>
    <x v="67"/>
    <x v="6"/>
    <x v="2"/>
    <x v="4"/>
    <x v="5"/>
    <x v="9"/>
    <x v="0"/>
  </r>
  <r>
    <s v="Droit, économie, gestion"/>
    <x v="6"/>
    <x v="68"/>
    <x v="4"/>
    <x v="5"/>
    <x v="7"/>
    <x v="5"/>
    <x v="9"/>
    <x v="1"/>
  </r>
  <r>
    <s v="Droit, économie, gestion"/>
    <x v="7"/>
    <x v="69"/>
    <x v="2"/>
    <x v="1"/>
    <x v="4"/>
    <x v="2"/>
    <x v="2"/>
    <x v="3"/>
  </r>
  <r>
    <s v="Droit, économie, gestion"/>
    <x v="7"/>
    <x v="70"/>
    <x v="1"/>
    <x v="4"/>
    <x v="10"/>
    <x v="1"/>
    <x v="5"/>
    <x v="15"/>
  </r>
  <r>
    <s v="Droit, économie, gestion"/>
    <x v="7"/>
    <x v="71"/>
    <x v="2"/>
    <x v="1"/>
    <x v="4"/>
    <x v="2"/>
    <x v="2"/>
    <x v="3"/>
  </r>
  <r>
    <s v="Droit, économie, gestion"/>
    <x v="7"/>
    <x v="72"/>
    <x v="2"/>
    <x v="1"/>
    <x v="4"/>
    <x v="2"/>
    <x v="2"/>
    <x v="3"/>
  </r>
  <r>
    <s v="Droit, économie, gestion"/>
    <x v="7"/>
    <x v="73"/>
    <x v="0"/>
    <x v="6"/>
    <x v="11"/>
    <x v="3"/>
    <x v="13"/>
    <x v="16"/>
  </r>
  <r>
    <s v="Droit, économie, gestion"/>
    <x v="7"/>
    <x v="74"/>
    <x v="7"/>
    <x v="7"/>
    <x v="4"/>
    <x v="4"/>
    <x v="2"/>
    <x v="3"/>
  </r>
  <r>
    <s v="Droit, économie, gestion"/>
    <x v="7"/>
    <x v="75"/>
    <x v="2"/>
    <x v="1"/>
    <x v="4"/>
    <x v="2"/>
    <x v="2"/>
    <x v="3"/>
  </r>
  <r>
    <s v="Droit, économie, gestion"/>
    <x v="7"/>
    <x v="64"/>
    <x v="2"/>
    <x v="1"/>
    <x v="4"/>
    <x v="2"/>
    <x v="2"/>
    <x v="3"/>
  </r>
  <r>
    <s v="Droit, économie, gestion"/>
    <x v="7"/>
    <x v="64"/>
    <x v="6"/>
    <x v="0"/>
    <x v="5"/>
    <x v="5"/>
    <x v="6"/>
    <x v="10"/>
  </r>
  <r>
    <s v="Droit, économie, gestion"/>
    <x v="7"/>
    <x v="76"/>
    <x v="1"/>
    <x v="0"/>
    <x v="8"/>
    <x v="0"/>
    <x v="5"/>
    <x v="17"/>
  </r>
  <r>
    <s v="Droit, économie, gestion"/>
    <x v="7"/>
    <x v="77"/>
    <x v="0"/>
    <x v="2"/>
    <x v="2"/>
    <x v="1"/>
    <x v="13"/>
    <x v="18"/>
  </r>
  <r>
    <s v="Droit, économie, gestion"/>
    <x v="7"/>
    <x v="78"/>
    <x v="1"/>
    <x v="2"/>
    <x v="5"/>
    <x v="3"/>
    <x v="11"/>
    <x v="13"/>
  </r>
  <r>
    <s v="Droit, économie, gestion"/>
    <x v="7"/>
    <x v="79"/>
    <x v="1"/>
    <x v="2"/>
    <x v="7"/>
    <x v="3"/>
    <x v="13"/>
    <x v="19"/>
  </r>
  <r>
    <s v="Droit, économie, gestion"/>
    <x v="7"/>
    <x v="80"/>
    <x v="2"/>
    <x v="1"/>
    <x v="4"/>
    <x v="2"/>
    <x v="2"/>
    <x v="3"/>
  </r>
  <r>
    <s v="Droit, économie, gestion"/>
    <x v="7"/>
    <x v="81"/>
    <x v="1"/>
    <x v="2"/>
    <x v="2"/>
    <x v="0"/>
    <x v="5"/>
    <x v="20"/>
  </r>
  <r>
    <s v="Droit, économie, gestion"/>
    <x v="7"/>
    <x v="82"/>
    <x v="1"/>
    <x v="0"/>
    <x v="5"/>
    <x v="0"/>
    <x v="5"/>
    <x v="21"/>
  </r>
  <r>
    <s v="Droit, économie, gestion"/>
    <x v="7"/>
    <x v="83"/>
    <x v="2"/>
    <x v="1"/>
    <x v="4"/>
    <x v="2"/>
    <x v="2"/>
    <x v="3"/>
  </r>
  <r>
    <s v="Droit, économie, gestion"/>
    <x v="7"/>
    <x v="84"/>
    <x v="0"/>
    <x v="4"/>
    <x v="5"/>
    <x v="0"/>
    <x v="14"/>
    <x v="14"/>
  </r>
  <r>
    <s v="Droit, économie, gestion"/>
    <x v="8"/>
    <x v="85"/>
    <x v="1"/>
    <x v="4"/>
    <x v="10"/>
    <x v="0"/>
    <x v="8"/>
    <x v="14"/>
  </r>
  <r>
    <s v="Droit, économie, gestion"/>
    <x v="8"/>
    <x v="86"/>
    <x v="2"/>
    <x v="1"/>
    <x v="4"/>
    <x v="2"/>
    <x v="2"/>
    <x v="3"/>
  </r>
  <r>
    <s v="Droit, économie, gestion"/>
    <x v="8"/>
    <x v="87"/>
    <x v="2"/>
    <x v="1"/>
    <x v="4"/>
    <x v="2"/>
    <x v="2"/>
    <x v="3"/>
  </r>
  <r>
    <s v="Droit, économie, gestion"/>
    <x v="8"/>
    <x v="88"/>
    <x v="2"/>
    <x v="1"/>
    <x v="4"/>
    <x v="2"/>
    <x v="2"/>
    <x v="3"/>
  </r>
  <r>
    <s v="Droit, économie, gestion"/>
    <x v="8"/>
    <x v="89"/>
    <x v="1"/>
    <x v="0"/>
    <x v="8"/>
    <x v="4"/>
    <x v="10"/>
    <x v="1"/>
  </r>
  <r>
    <s v="Droit, économie, gestion"/>
    <x v="8"/>
    <x v="90"/>
    <x v="2"/>
    <x v="1"/>
    <x v="4"/>
    <x v="2"/>
    <x v="2"/>
    <x v="3"/>
  </r>
  <r>
    <s v="Droit, économie, gestion"/>
    <x v="8"/>
    <x v="91"/>
    <x v="1"/>
    <x v="0"/>
    <x v="2"/>
    <x v="0"/>
    <x v="15"/>
    <x v="0"/>
  </r>
  <r>
    <s v="Droit, économie, gestion"/>
    <x v="8"/>
    <x v="44"/>
    <x v="2"/>
    <x v="1"/>
    <x v="4"/>
    <x v="2"/>
    <x v="2"/>
    <x v="3"/>
  </r>
  <r>
    <s v="Droit, économie, gestion"/>
    <x v="8"/>
    <x v="92"/>
    <x v="2"/>
    <x v="1"/>
    <x v="4"/>
    <x v="2"/>
    <x v="2"/>
    <x v="3"/>
  </r>
  <r>
    <s v="Droit, économie, gestion"/>
    <x v="8"/>
    <x v="93"/>
    <x v="2"/>
    <x v="1"/>
    <x v="4"/>
    <x v="2"/>
    <x v="2"/>
    <x v="3"/>
  </r>
  <r>
    <s v="Droit, économie, gestion"/>
    <x v="8"/>
    <x v="94"/>
    <x v="1"/>
    <x v="2"/>
    <x v="6"/>
    <x v="0"/>
    <x v="8"/>
    <x v="22"/>
  </r>
  <r>
    <s v="Droit, économie, gestion"/>
    <x v="8"/>
    <x v="95"/>
    <x v="2"/>
    <x v="1"/>
    <x v="4"/>
    <x v="2"/>
    <x v="2"/>
    <x v="3"/>
  </r>
  <r>
    <s v="Droit, économie, gestion"/>
    <x v="9"/>
    <x v="96"/>
    <x v="0"/>
    <x v="2"/>
    <x v="8"/>
    <x v="0"/>
    <x v="3"/>
    <x v="1"/>
  </r>
  <r>
    <s v="Droit, économie, gestion"/>
    <x v="9"/>
    <x v="17"/>
    <x v="2"/>
    <x v="1"/>
    <x v="4"/>
    <x v="2"/>
    <x v="2"/>
    <x v="3"/>
  </r>
  <r>
    <s v="Droit, économie, gestion"/>
    <x v="9"/>
    <x v="87"/>
    <x v="1"/>
    <x v="0"/>
    <x v="2"/>
    <x v="0"/>
    <x v="8"/>
    <x v="18"/>
  </r>
  <r>
    <s v="Droit, économie, gestion"/>
    <x v="9"/>
    <x v="97"/>
    <x v="2"/>
    <x v="1"/>
    <x v="4"/>
    <x v="2"/>
    <x v="2"/>
    <x v="3"/>
  </r>
  <r>
    <s v="Droit, économie, gestion"/>
    <x v="9"/>
    <x v="98"/>
    <x v="1"/>
    <x v="4"/>
    <x v="11"/>
    <x v="0"/>
    <x v="5"/>
    <x v="14"/>
  </r>
  <r>
    <s v="Droit, économie, gestion"/>
    <x v="9"/>
    <x v="99"/>
    <x v="0"/>
    <x v="4"/>
    <x v="11"/>
    <x v="0"/>
    <x v="4"/>
    <x v="1"/>
  </r>
  <r>
    <s v="Droit, économie, gestion"/>
    <x v="9"/>
    <x v="100"/>
    <x v="0"/>
    <x v="0"/>
    <x v="2"/>
    <x v="3"/>
    <x v="16"/>
    <x v="0"/>
  </r>
  <r>
    <s v="Droit, économie, gestion"/>
    <x v="9"/>
    <x v="101"/>
    <x v="2"/>
    <x v="1"/>
    <x v="4"/>
    <x v="2"/>
    <x v="2"/>
    <x v="3"/>
  </r>
  <r>
    <s v="Droit, économie, gestion"/>
    <x v="9"/>
    <x v="102"/>
    <x v="2"/>
    <x v="1"/>
    <x v="4"/>
    <x v="2"/>
    <x v="2"/>
    <x v="3"/>
  </r>
  <r>
    <s v="Droit, économie, gestion"/>
    <x v="9"/>
    <x v="103"/>
    <x v="2"/>
    <x v="1"/>
    <x v="4"/>
    <x v="2"/>
    <x v="2"/>
    <x v="3"/>
  </r>
  <r>
    <s v="Droit, économie, gestion"/>
    <x v="9"/>
    <x v="104"/>
    <x v="0"/>
    <x v="0"/>
    <x v="1"/>
    <x v="0"/>
    <x v="5"/>
    <x v="2"/>
  </r>
  <r>
    <s v="Droit, économie, gestion"/>
    <x v="9"/>
    <x v="105"/>
    <x v="2"/>
    <x v="1"/>
    <x v="4"/>
    <x v="2"/>
    <x v="2"/>
    <x v="3"/>
  </r>
  <r>
    <s v="Droit, économie, gestion"/>
    <x v="9"/>
    <x v="106"/>
    <x v="1"/>
    <x v="0"/>
    <x v="3"/>
    <x v="0"/>
    <x v="5"/>
    <x v="23"/>
  </r>
  <r>
    <s v="Droit, économie, gestion"/>
    <x v="10"/>
    <x v="107"/>
    <x v="7"/>
    <x v="7"/>
    <x v="3"/>
    <x v="4"/>
    <x v="5"/>
    <x v="4"/>
  </r>
  <r>
    <s v="Droit, économie, gestion"/>
    <x v="10"/>
    <x v="108"/>
    <x v="0"/>
    <x v="4"/>
    <x v="5"/>
    <x v="1"/>
    <x v="3"/>
    <x v="1"/>
  </r>
  <r>
    <s v="Droit, économie, gestion"/>
    <x v="10"/>
    <x v="109"/>
    <x v="7"/>
    <x v="7"/>
    <x v="11"/>
    <x v="4"/>
    <x v="8"/>
    <x v="8"/>
  </r>
  <r>
    <s v="Droit, économie, gestion"/>
    <x v="10"/>
    <x v="110"/>
    <x v="7"/>
    <x v="7"/>
    <x v="9"/>
    <x v="4"/>
    <x v="8"/>
    <x v="10"/>
  </r>
  <r>
    <s v="Droit, économie, gestion"/>
    <x v="10"/>
    <x v="63"/>
    <x v="2"/>
    <x v="1"/>
    <x v="4"/>
    <x v="2"/>
    <x v="2"/>
    <x v="3"/>
  </r>
  <r>
    <s v="Droit, économie, gestion"/>
    <x v="10"/>
    <x v="64"/>
    <x v="2"/>
    <x v="1"/>
    <x v="4"/>
    <x v="2"/>
    <x v="2"/>
    <x v="3"/>
  </r>
  <r>
    <s v="Droit, économie, gestion"/>
    <x v="10"/>
    <x v="111"/>
    <x v="0"/>
    <x v="2"/>
    <x v="6"/>
    <x v="0"/>
    <x v="0"/>
    <x v="18"/>
  </r>
  <r>
    <s v="Droit, économie, gestion"/>
    <x v="10"/>
    <x v="112"/>
    <x v="2"/>
    <x v="1"/>
    <x v="4"/>
    <x v="2"/>
    <x v="2"/>
    <x v="3"/>
  </r>
  <r>
    <s v="Droit, économie, gestion"/>
    <x v="10"/>
    <x v="113"/>
    <x v="2"/>
    <x v="1"/>
    <x v="4"/>
    <x v="2"/>
    <x v="2"/>
    <x v="3"/>
  </r>
  <r>
    <s v="Droit, économie, gestion"/>
    <x v="10"/>
    <x v="114"/>
    <x v="1"/>
    <x v="0"/>
    <x v="2"/>
    <x v="0"/>
    <x v="3"/>
    <x v="8"/>
  </r>
  <r>
    <s v="Droit, économie, gestion"/>
    <x v="11"/>
    <x v="115"/>
    <x v="1"/>
    <x v="0"/>
    <x v="8"/>
    <x v="6"/>
    <x v="8"/>
    <x v="20"/>
  </r>
  <r>
    <s v="Droit, économie, gestion"/>
    <x v="11"/>
    <x v="115"/>
    <x v="1"/>
    <x v="0"/>
    <x v="8"/>
    <x v="6"/>
    <x v="9"/>
    <x v="8"/>
  </r>
  <r>
    <s v="Droit, économie, gestion"/>
    <x v="11"/>
    <x v="115"/>
    <x v="2"/>
    <x v="1"/>
    <x v="4"/>
    <x v="2"/>
    <x v="2"/>
    <x v="3"/>
  </r>
  <r>
    <s v="Droit, économie, gestion"/>
    <x v="11"/>
    <x v="116"/>
    <x v="1"/>
    <x v="0"/>
    <x v="2"/>
    <x v="6"/>
    <x v="9"/>
    <x v="24"/>
  </r>
  <r>
    <s v="Droit, économie, gestion"/>
    <x v="11"/>
    <x v="117"/>
    <x v="1"/>
    <x v="0"/>
    <x v="7"/>
    <x v="0"/>
    <x v="1"/>
    <x v="25"/>
  </r>
  <r>
    <s v="Sciences et techniques des activités physiques et sportives"/>
    <x v="12"/>
    <x v="118"/>
    <x v="2"/>
    <x v="1"/>
    <x v="4"/>
    <x v="2"/>
    <x v="2"/>
    <x v="3"/>
  </r>
  <r>
    <s v="Sciences et techniques des activités physiques et sportives"/>
    <x v="12"/>
    <x v="119"/>
    <x v="0"/>
    <x v="2"/>
    <x v="7"/>
    <x v="5"/>
    <x v="9"/>
    <x v="26"/>
  </r>
  <r>
    <s v="Sciences et techniques des activités physiques et sportives"/>
    <x v="12"/>
    <x v="120"/>
    <x v="2"/>
    <x v="1"/>
    <x v="4"/>
    <x v="2"/>
    <x v="2"/>
    <x v="3"/>
  </r>
  <r>
    <s v="Sciences et techniques des activités physiques et sportives"/>
    <x v="12"/>
    <x v="121"/>
    <x v="1"/>
    <x v="0"/>
    <x v="7"/>
    <x v="3"/>
    <x v="11"/>
    <x v="1"/>
  </r>
  <r>
    <s v="Sciences et techniques des activités physiques et sportives"/>
    <x v="12"/>
    <x v="122"/>
    <x v="5"/>
    <x v="5"/>
    <x v="2"/>
    <x v="5"/>
    <x v="9"/>
    <x v="13"/>
  </r>
  <r>
    <s v="Sciences et techniques des activités physiques et sportives"/>
    <x v="12"/>
    <x v="123"/>
    <x v="1"/>
    <x v="0"/>
    <x v="7"/>
    <x v="3"/>
    <x v="10"/>
    <x v="27"/>
  </r>
  <r>
    <s v="Sciences et techniques des activités physiques et sportives"/>
    <x v="12"/>
    <x v="124"/>
    <x v="1"/>
    <x v="2"/>
    <x v="8"/>
    <x v="0"/>
    <x v="10"/>
    <x v="2"/>
  </r>
  <r>
    <s v="Sciences humaines et sociales"/>
    <x v="13"/>
    <x v="125"/>
    <x v="7"/>
    <x v="0"/>
    <x v="2"/>
    <x v="4"/>
    <x v="7"/>
    <x v="1"/>
  </r>
  <r>
    <s v="Sciences humaines et sociales"/>
    <x v="13"/>
    <x v="126"/>
    <x v="1"/>
    <x v="0"/>
    <x v="2"/>
    <x v="0"/>
    <x v="3"/>
    <x v="8"/>
  </r>
  <r>
    <s v="Sciences humaines et sociales"/>
    <x v="13"/>
    <x v="127"/>
    <x v="3"/>
    <x v="0"/>
    <x v="2"/>
    <x v="1"/>
    <x v="5"/>
    <x v="28"/>
  </r>
  <r>
    <s v="Sciences humaines et sociales"/>
    <x v="13"/>
    <x v="128"/>
    <x v="1"/>
    <x v="0"/>
    <x v="2"/>
    <x v="0"/>
    <x v="5"/>
    <x v="1"/>
  </r>
  <r>
    <s v="Sciences humaines et sociales"/>
    <x v="13"/>
    <x v="129"/>
    <x v="7"/>
    <x v="0"/>
    <x v="8"/>
    <x v="4"/>
    <x v="5"/>
    <x v="21"/>
  </r>
  <r>
    <s v="Sciences humaines et sociales"/>
    <x v="13"/>
    <x v="130"/>
    <x v="1"/>
    <x v="0"/>
    <x v="3"/>
    <x v="0"/>
    <x v="3"/>
    <x v="23"/>
  </r>
  <r>
    <s v="Sciences humaines et sociales"/>
    <x v="13"/>
    <x v="131"/>
    <x v="3"/>
    <x v="2"/>
    <x v="7"/>
    <x v="0"/>
    <x v="6"/>
    <x v="28"/>
  </r>
  <r>
    <s v="Sciences humaines et sociales"/>
    <x v="13"/>
    <x v="131"/>
    <x v="3"/>
    <x v="0"/>
    <x v="7"/>
    <x v="0"/>
    <x v="17"/>
    <x v="1"/>
  </r>
  <r>
    <s v="Sciences humaines et sociales"/>
    <x v="13"/>
    <x v="131"/>
    <x v="3"/>
    <x v="0"/>
    <x v="4"/>
    <x v="0"/>
    <x v="6"/>
    <x v="11"/>
  </r>
  <r>
    <s v="Sciences humaines et sociales"/>
    <x v="13"/>
    <x v="132"/>
    <x v="1"/>
    <x v="0"/>
    <x v="8"/>
    <x v="3"/>
    <x v="3"/>
    <x v="8"/>
  </r>
  <r>
    <s v="Sciences humaines et sociales"/>
    <x v="13"/>
    <x v="132"/>
    <x v="1"/>
    <x v="0"/>
    <x v="4"/>
    <x v="2"/>
    <x v="2"/>
    <x v="3"/>
  </r>
  <r>
    <s v="Sciences humaines et sociales"/>
    <x v="13"/>
    <x v="133"/>
    <x v="1"/>
    <x v="0"/>
    <x v="0"/>
    <x v="0"/>
    <x v="3"/>
    <x v="1"/>
  </r>
  <r>
    <s v="Sciences humaines et sociales"/>
    <x v="13"/>
    <x v="134"/>
    <x v="1"/>
    <x v="0"/>
    <x v="0"/>
    <x v="0"/>
    <x v="3"/>
    <x v="8"/>
  </r>
  <r>
    <s v="Sciences humaines et sociales"/>
    <x v="13"/>
    <x v="135"/>
    <x v="3"/>
    <x v="0"/>
    <x v="2"/>
    <x v="0"/>
    <x v="6"/>
    <x v="1"/>
  </r>
  <r>
    <s v="Sciences humaines et sociales"/>
    <x v="13"/>
    <x v="136"/>
    <x v="1"/>
    <x v="0"/>
    <x v="2"/>
    <x v="3"/>
    <x v="6"/>
    <x v="29"/>
  </r>
  <r>
    <s v="Sciences humaines et sociales"/>
    <x v="13"/>
    <x v="137"/>
    <x v="1"/>
    <x v="0"/>
    <x v="2"/>
    <x v="3"/>
    <x v="8"/>
    <x v="8"/>
  </r>
  <r>
    <s v="Sciences humaines et sociales"/>
    <x v="14"/>
    <x v="138"/>
    <x v="6"/>
    <x v="2"/>
    <x v="5"/>
    <x v="5"/>
    <x v="9"/>
    <x v="30"/>
  </r>
  <r>
    <s v="Sciences humaines et sociales"/>
    <x v="14"/>
    <x v="139"/>
    <x v="1"/>
    <x v="0"/>
    <x v="5"/>
    <x v="0"/>
    <x v="10"/>
    <x v="2"/>
  </r>
  <r>
    <s v="Sciences humaines et sociales"/>
    <x v="14"/>
    <x v="140"/>
    <x v="1"/>
    <x v="0"/>
    <x v="2"/>
    <x v="3"/>
    <x v="13"/>
    <x v="31"/>
  </r>
  <r>
    <s v="Sciences humaines et sociales"/>
    <x v="14"/>
    <x v="141"/>
    <x v="2"/>
    <x v="1"/>
    <x v="4"/>
    <x v="2"/>
    <x v="2"/>
    <x v="3"/>
  </r>
  <r>
    <s v="Sciences humaines et sociales"/>
    <x v="14"/>
    <x v="142"/>
    <x v="0"/>
    <x v="4"/>
    <x v="5"/>
    <x v="0"/>
    <x v="10"/>
    <x v="30"/>
  </r>
  <r>
    <s v="Sciences humaines et sociales"/>
    <x v="14"/>
    <x v="143"/>
    <x v="2"/>
    <x v="1"/>
    <x v="4"/>
    <x v="2"/>
    <x v="2"/>
    <x v="3"/>
  </r>
  <r>
    <s v="Sciences humaines et sociales"/>
    <x v="14"/>
    <x v="144"/>
    <x v="1"/>
    <x v="2"/>
    <x v="5"/>
    <x v="5"/>
    <x v="9"/>
    <x v="4"/>
  </r>
  <r>
    <s v="Sciences humaines et sociales"/>
    <x v="14"/>
    <x v="145"/>
    <x v="1"/>
    <x v="2"/>
    <x v="7"/>
    <x v="3"/>
    <x v="10"/>
    <x v="5"/>
  </r>
  <r>
    <s v="Sciences humaines et sociales"/>
    <x v="14"/>
    <x v="146"/>
    <x v="1"/>
    <x v="0"/>
    <x v="5"/>
    <x v="1"/>
    <x v="4"/>
    <x v="32"/>
  </r>
  <r>
    <s v="Sciences humaines et sociales"/>
    <x v="14"/>
    <x v="147"/>
    <x v="2"/>
    <x v="1"/>
    <x v="4"/>
    <x v="2"/>
    <x v="2"/>
    <x v="3"/>
  </r>
  <r>
    <s v="Sciences humaines et sociales"/>
    <x v="14"/>
    <x v="148"/>
    <x v="0"/>
    <x v="0"/>
    <x v="5"/>
    <x v="3"/>
    <x v="10"/>
    <x v="2"/>
  </r>
  <r>
    <s v="Sciences humaines et sociales"/>
    <x v="14"/>
    <x v="149"/>
    <x v="1"/>
    <x v="0"/>
    <x v="7"/>
    <x v="3"/>
    <x v="10"/>
    <x v="30"/>
  </r>
  <r>
    <s v="Sciences humaines et sociales"/>
    <x v="14"/>
    <x v="150"/>
    <x v="1"/>
    <x v="0"/>
    <x v="2"/>
    <x v="3"/>
    <x v="10"/>
    <x v="31"/>
  </r>
  <r>
    <s v="Sciences humaines et sociales"/>
    <x v="14"/>
    <x v="151"/>
    <x v="1"/>
    <x v="2"/>
    <x v="8"/>
    <x v="0"/>
    <x v="16"/>
    <x v="30"/>
  </r>
  <r>
    <s v="Sciences humaines et sociales"/>
    <x v="14"/>
    <x v="152"/>
    <x v="2"/>
    <x v="1"/>
    <x v="4"/>
    <x v="2"/>
    <x v="2"/>
    <x v="3"/>
  </r>
  <r>
    <s v="Sciences humaines et sociales"/>
    <x v="14"/>
    <x v="153"/>
    <x v="1"/>
    <x v="0"/>
    <x v="7"/>
    <x v="3"/>
    <x v="5"/>
    <x v="11"/>
  </r>
  <r>
    <s v="Sciences humaines et sociales"/>
    <x v="14"/>
    <x v="154"/>
    <x v="2"/>
    <x v="1"/>
    <x v="4"/>
    <x v="2"/>
    <x v="2"/>
    <x v="3"/>
  </r>
  <r>
    <s v="Sciences humaines et sociales"/>
    <x v="14"/>
    <x v="155"/>
    <x v="1"/>
    <x v="0"/>
    <x v="7"/>
    <x v="3"/>
    <x v="10"/>
    <x v="2"/>
  </r>
  <r>
    <s v="Sciences humaines et sociales"/>
    <x v="14"/>
    <x v="156"/>
    <x v="3"/>
    <x v="2"/>
    <x v="5"/>
    <x v="0"/>
    <x v="3"/>
    <x v="1"/>
  </r>
  <r>
    <s v="Sciences humaines et sociales"/>
    <x v="14"/>
    <x v="157"/>
    <x v="5"/>
    <x v="5"/>
    <x v="7"/>
    <x v="5"/>
    <x v="16"/>
    <x v="30"/>
  </r>
  <r>
    <s v="Sciences humaines et sociales"/>
    <x v="14"/>
    <x v="157"/>
    <x v="5"/>
    <x v="5"/>
    <x v="2"/>
    <x v="5"/>
    <x v="9"/>
    <x v="4"/>
  </r>
  <r>
    <s v="Sciences humaines et sociales"/>
    <x v="14"/>
    <x v="158"/>
    <x v="1"/>
    <x v="0"/>
    <x v="2"/>
    <x v="0"/>
    <x v="10"/>
    <x v="20"/>
  </r>
  <r>
    <s v="Sciences humaines et sociales"/>
    <x v="14"/>
    <x v="159"/>
    <x v="2"/>
    <x v="1"/>
    <x v="4"/>
    <x v="2"/>
    <x v="2"/>
    <x v="3"/>
  </r>
  <r>
    <s v="Sciences humaines et sociales"/>
    <x v="14"/>
    <x v="160"/>
    <x v="1"/>
    <x v="2"/>
    <x v="7"/>
    <x v="3"/>
    <x v="10"/>
    <x v="32"/>
  </r>
  <r>
    <s v="Sciences humaines et sociales"/>
    <x v="15"/>
    <x v="161"/>
    <x v="2"/>
    <x v="1"/>
    <x v="4"/>
    <x v="2"/>
    <x v="2"/>
    <x v="3"/>
  </r>
  <r>
    <s v="Sciences humaines et sociales"/>
    <x v="15"/>
    <x v="162"/>
    <x v="2"/>
    <x v="1"/>
    <x v="4"/>
    <x v="2"/>
    <x v="2"/>
    <x v="3"/>
  </r>
  <r>
    <s v="Sciences humaines et sociales"/>
    <x v="15"/>
    <x v="163"/>
    <x v="5"/>
    <x v="5"/>
    <x v="4"/>
    <x v="5"/>
    <x v="16"/>
    <x v="1"/>
  </r>
  <r>
    <s v="Sciences, technologies, santé"/>
    <x v="16"/>
    <x v="164"/>
    <x v="6"/>
    <x v="0"/>
    <x v="4"/>
    <x v="5"/>
    <x v="10"/>
    <x v="23"/>
  </r>
  <r>
    <s v="Sciences, technologies, santé"/>
    <x v="16"/>
    <x v="165"/>
    <x v="0"/>
    <x v="2"/>
    <x v="2"/>
    <x v="5"/>
    <x v="8"/>
    <x v="18"/>
  </r>
  <r>
    <s v="Sciences, technologies, santé"/>
    <x v="16"/>
    <x v="166"/>
    <x v="1"/>
    <x v="0"/>
    <x v="6"/>
    <x v="0"/>
    <x v="8"/>
    <x v="23"/>
  </r>
  <r>
    <s v="Sciences, technologies, santé"/>
    <x v="16"/>
    <x v="167"/>
    <x v="6"/>
    <x v="2"/>
    <x v="2"/>
    <x v="5"/>
    <x v="10"/>
    <x v="1"/>
  </r>
  <r>
    <s v="Sciences, technologies, santé"/>
    <x v="16"/>
    <x v="168"/>
    <x v="1"/>
    <x v="0"/>
    <x v="4"/>
    <x v="2"/>
    <x v="2"/>
    <x v="3"/>
  </r>
  <r>
    <s v="Sciences, technologies, santé"/>
    <x v="16"/>
    <x v="169"/>
    <x v="1"/>
    <x v="0"/>
    <x v="2"/>
    <x v="1"/>
    <x v="10"/>
    <x v="1"/>
  </r>
  <r>
    <s v="Sciences, technologies, santé"/>
    <x v="16"/>
    <x v="170"/>
    <x v="1"/>
    <x v="0"/>
    <x v="2"/>
    <x v="1"/>
    <x v="10"/>
    <x v="1"/>
  </r>
  <r>
    <s v="Sciences, technologies, santé"/>
    <x v="16"/>
    <x v="171"/>
    <x v="1"/>
    <x v="0"/>
    <x v="2"/>
    <x v="0"/>
    <x v="8"/>
    <x v="2"/>
  </r>
  <r>
    <s v="Sciences, technologies, santé"/>
    <x v="16"/>
    <x v="172"/>
    <x v="1"/>
    <x v="0"/>
    <x v="2"/>
    <x v="0"/>
    <x v="10"/>
    <x v="0"/>
  </r>
  <r>
    <s v="Sciences, technologies, santé"/>
    <x v="17"/>
    <x v="173"/>
    <x v="2"/>
    <x v="1"/>
    <x v="4"/>
    <x v="2"/>
    <x v="2"/>
    <x v="3"/>
  </r>
  <r>
    <s v="Sciences, technologies, santé"/>
    <x v="17"/>
    <x v="174"/>
    <x v="0"/>
    <x v="2"/>
    <x v="1"/>
    <x v="0"/>
    <x v="3"/>
    <x v="23"/>
  </r>
  <r>
    <s v="Sciences, technologies, santé"/>
    <x v="17"/>
    <x v="175"/>
    <x v="1"/>
    <x v="2"/>
    <x v="5"/>
    <x v="0"/>
    <x v="10"/>
    <x v="10"/>
  </r>
  <r>
    <s v="Sciences, technologies, santé"/>
    <x v="17"/>
    <x v="176"/>
    <x v="1"/>
    <x v="0"/>
    <x v="2"/>
    <x v="0"/>
    <x v="3"/>
    <x v="11"/>
  </r>
  <r>
    <s v="Sciences, technologies, santé"/>
    <x v="17"/>
    <x v="177"/>
    <x v="1"/>
    <x v="0"/>
    <x v="2"/>
    <x v="0"/>
    <x v="3"/>
    <x v="22"/>
  </r>
  <r>
    <s v="Sciences, technologies, santé"/>
    <x v="17"/>
    <x v="178"/>
    <x v="1"/>
    <x v="2"/>
    <x v="7"/>
    <x v="1"/>
    <x v="8"/>
    <x v="0"/>
  </r>
  <r>
    <s v="Sciences, technologies, santé"/>
    <x v="18"/>
    <x v="179"/>
    <x v="1"/>
    <x v="0"/>
    <x v="3"/>
    <x v="0"/>
    <x v="3"/>
    <x v="23"/>
  </r>
  <r>
    <s v="Sciences, technologies, santé"/>
    <x v="18"/>
    <x v="180"/>
    <x v="1"/>
    <x v="0"/>
    <x v="1"/>
    <x v="0"/>
    <x v="7"/>
    <x v="21"/>
  </r>
  <r>
    <s v="Sciences, technologies, santé"/>
    <x v="18"/>
    <x v="181"/>
    <x v="1"/>
    <x v="0"/>
    <x v="3"/>
    <x v="0"/>
    <x v="3"/>
    <x v="23"/>
  </r>
  <r>
    <s v="Sciences, technologies, santé"/>
    <x v="18"/>
    <x v="182"/>
    <x v="1"/>
    <x v="0"/>
    <x v="2"/>
    <x v="0"/>
    <x v="10"/>
    <x v="23"/>
  </r>
  <r>
    <s v="Sciences, technologies, santé"/>
    <x v="18"/>
    <x v="183"/>
    <x v="0"/>
    <x v="2"/>
    <x v="3"/>
    <x v="0"/>
    <x v="5"/>
    <x v="23"/>
  </r>
  <r>
    <s v="Sciences, technologies, santé"/>
    <x v="18"/>
    <x v="184"/>
    <x v="1"/>
    <x v="0"/>
    <x v="7"/>
    <x v="0"/>
    <x v="3"/>
    <x v="0"/>
  </r>
  <r>
    <s v="Sciences, technologies, santé"/>
    <x v="18"/>
    <x v="185"/>
    <x v="1"/>
    <x v="2"/>
    <x v="5"/>
    <x v="0"/>
    <x v="8"/>
    <x v="1"/>
  </r>
  <r>
    <s v="Sciences, technologies, santé"/>
    <x v="18"/>
    <x v="186"/>
    <x v="1"/>
    <x v="0"/>
    <x v="2"/>
    <x v="0"/>
    <x v="3"/>
    <x v="2"/>
  </r>
  <r>
    <s v="Sciences, technologies, santé"/>
    <x v="18"/>
    <x v="187"/>
    <x v="1"/>
    <x v="0"/>
    <x v="7"/>
    <x v="0"/>
    <x v="8"/>
    <x v="4"/>
  </r>
  <r>
    <s v="Sciences, technologies, santé"/>
    <x v="19"/>
    <x v="188"/>
    <x v="0"/>
    <x v="0"/>
    <x v="9"/>
    <x v="0"/>
    <x v="3"/>
    <x v="4"/>
  </r>
  <r>
    <s v="Sciences, technologies, santé"/>
    <x v="19"/>
    <x v="189"/>
    <x v="1"/>
    <x v="0"/>
    <x v="6"/>
    <x v="0"/>
    <x v="5"/>
    <x v="0"/>
  </r>
  <r>
    <s v="Sciences, technologies, santé"/>
    <x v="19"/>
    <x v="190"/>
    <x v="1"/>
    <x v="0"/>
    <x v="0"/>
    <x v="0"/>
    <x v="3"/>
    <x v="4"/>
  </r>
  <r>
    <s v="Sciences, technologies, santé"/>
    <x v="19"/>
    <x v="191"/>
    <x v="3"/>
    <x v="0"/>
    <x v="6"/>
    <x v="0"/>
    <x v="3"/>
    <x v="1"/>
  </r>
  <r>
    <s v="Sciences, technologies, santé"/>
    <x v="19"/>
    <x v="192"/>
    <x v="1"/>
    <x v="0"/>
    <x v="2"/>
    <x v="1"/>
    <x v="3"/>
    <x v="1"/>
  </r>
  <r>
    <s v="Sciences, technologies, santé"/>
    <x v="20"/>
    <x v="193"/>
    <x v="0"/>
    <x v="4"/>
    <x v="5"/>
    <x v="0"/>
    <x v="3"/>
    <x v="1"/>
  </r>
  <r>
    <s v="Sciences, technologies, santé"/>
    <x v="20"/>
    <x v="194"/>
    <x v="0"/>
    <x v="4"/>
    <x v="10"/>
    <x v="0"/>
    <x v="8"/>
    <x v="20"/>
  </r>
  <r>
    <s v="Sciences, technologies, santé"/>
    <x v="20"/>
    <x v="195"/>
    <x v="4"/>
    <x v="0"/>
    <x v="5"/>
    <x v="5"/>
    <x v="9"/>
    <x v="14"/>
  </r>
  <r>
    <s v="Sciences, technologies, santé"/>
    <x v="20"/>
    <x v="196"/>
    <x v="0"/>
    <x v="0"/>
    <x v="3"/>
    <x v="0"/>
    <x v="3"/>
    <x v="23"/>
  </r>
  <r>
    <s v="Sciences, technologies, santé"/>
    <x v="20"/>
    <x v="197"/>
    <x v="0"/>
    <x v="2"/>
    <x v="1"/>
    <x v="5"/>
    <x v="8"/>
    <x v="1"/>
  </r>
  <r>
    <s v="Sciences, technologies, santé"/>
    <x v="20"/>
    <x v="198"/>
    <x v="0"/>
    <x v="2"/>
    <x v="6"/>
    <x v="0"/>
    <x v="8"/>
    <x v="33"/>
  </r>
  <r>
    <s v="Sciences, technologies, santé"/>
    <x v="20"/>
    <x v="199"/>
    <x v="1"/>
    <x v="0"/>
    <x v="3"/>
    <x v="0"/>
    <x v="5"/>
    <x v="34"/>
  </r>
  <r>
    <s v="Sciences, technologies, santé"/>
    <x v="20"/>
    <x v="200"/>
    <x v="2"/>
    <x v="1"/>
    <x v="4"/>
    <x v="2"/>
    <x v="2"/>
    <x v="3"/>
  </r>
  <r>
    <s v="Sciences, technologies, santé"/>
    <x v="20"/>
    <x v="201"/>
    <x v="1"/>
    <x v="2"/>
    <x v="6"/>
    <x v="0"/>
    <x v="3"/>
    <x v="8"/>
  </r>
  <r>
    <s v="Sciences, technologies, santé"/>
    <x v="20"/>
    <x v="202"/>
    <x v="1"/>
    <x v="0"/>
    <x v="0"/>
    <x v="0"/>
    <x v="3"/>
    <x v="1"/>
  </r>
  <r>
    <s v="Sciences, technologies, santé"/>
    <x v="20"/>
    <x v="203"/>
    <x v="6"/>
    <x v="2"/>
    <x v="5"/>
    <x v="5"/>
    <x v="10"/>
    <x v="8"/>
  </r>
  <r>
    <s v="Sciences, technologies, santé"/>
    <x v="20"/>
    <x v="204"/>
    <x v="2"/>
    <x v="1"/>
    <x v="4"/>
    <x v="2"/>
    <x v="2"/>
    <x v="3"/>
  </r>
  <r>
    <s v="Sciences, technologies, santé"/>
    <x v="21"/>
    <x v="205"/>
    <x v="4"/>
    <x v="5"/>
    <x v="5"/>
    <x v="5"/>
    <x v="9"/>
    <x v="22"/>
  </r>
  <r>
    <s v="Sciences, technologies, santé"/>
    <x v="21"/>
    <x v="206"/>
    <x v="2"/>
    <x v="1"/>
    <x v="4"/>
    <x v="2"/>
    <x v="2"/>
    <x v="3"/>
  </r>
  <r>
    <s v="Sciences, technologies, santé"/>
    <x v="21"/>
    <x v="207"/>
    <x v="2"/>
    <x v="1"/>
    <x v="4"/>
    <x v="2"/>
    <x v="2"/>
    <x v="3"/>
  </r>
  <r>
    <s v="Sciences, technologies, santé"/>
    <x v="21"/>
    <x v="208"/>
    <x v="1"/>
    <x v="2"/>
    <x v="7"/>
    <x v="3"/>
    <x v="8"/>
    <x v="26"/>
  </r>
  <r>
    <s v="Sciences, technologies, santé"/>
    <x v="21"/>
    <x v="209"/>
    <x v="1"/>
    <x v="4"/>
    <x v="11"/>
    <x v="5"/>
    <x v="9"/>
    <x v="10"/>
  </r>
  <r>
    <s v="Sciences, technologies, santé"/>
    <x v="21"/>
    <x v="210"/>
    <x v="2"/>
    <x v="1"/>
    <x v="4"/>
    <x v="2"/>
    <x v="2"/>
    <x v="3"/>
  </r>
  <r>
    <s v="Sciences, technologies, santé"/>
    <x v="21"/>
    <x v="211"/>
    <x v="1"/>
    <x v="2"/>
    <x v="4"/>
    <x v="2"/>
    <x v="2"/>
    <x v="3"/>
  </r>
  <r>
    <s v="Sciences, technologies, santé"/>
    <x v="21"/>
    <x v="212"/>
    <x v="1"/>
    <x v="2"/>
    <x v="7"/>
    <x v="3"/>
    <x v="11"/>
    <x v="33"/>
  </r>
  <r>
    <s v="Sciences, technologies, santé"/>
    <x v="21"/>
    <x v="213"/>
    <x v="1"/>
    <x v="2"/>
    <x v="2"/>
    <x v="5"/>
    <x v="9"/>
    <x v="35"/>
  </r>
  <r>
    <s v="Sciences, technologies, santé"/>
    <x v="21"/>
    <x v="214"/>
    <x v="1"/>
    <x v="2"/>
    <x v="7"/>
    <x v="3"/>
    <x v="11"/>
    <x v="36"/>
  </r>
  <r>
    <s v="Sciences, technologies, santé"/>
    <x v="21"/>
    <x v="215"/>
    <x v="1"/>
    <x v="2"/>
    <x v="7"/>
    <x v="0"/>
    <x v="8"/>
    <x v="12"/>
  </r>
  <r>
    <s v="Sciences, technologies, santé"/>
    <x v="21"/>
    <x v="216"/>
    <x v="1"/>
    <x v="2"/>
    <x v="7"/>
    <x v="3"/>
    <x v="11"/>
    <x v="37"/>
  </r>
  <r>
    <s v="Sciences, technologies, santé"/>
    <x v="21"/>
    <x v="217"/>
    <x v="6"/>
    <x v="2"/>
    <x v="5"/>
    <x v="5"/>
    <x v="13"/>
    <x v="21"/>
  </r>
  <r>
    <s v="Sciences, technologies, santé"/>
    <x v="21"/>
    <x v="218"/>
    <x v="6"/>
    <x v="2"/>
    <x v="2"/>
    <x v="5"/>
    <x v="9"/>
    <x v="31"/>
  </r>
  <r>
    <s v="Sciences, technologies, santé"/>
    <x v="21"/>
    <x v="219"/>
    <x v="1"/>
    <x v="2"/>
    <x v="7"/>
    <x v="0"/>
    <x v="11"/>
    <x v="6"/>
  </r>
  <r>
    <s v="Sciences, technologies, santé"/>
    <x v="21"/>
    <x v="220"/>
    <x v="1"/>
    <x v="2"/>
    <x v="2"/>
    <x v="0"/>
    <x v="3"/>
    <x v="22"/>
  </r>
  <r>
    <s v="Sciences, technologies, santé"/>
    <x v="21"/>
    <x v="221"/>
    <x v="3"/>
    <x v="2"/>
    <x v="5"/>
    <x v="0"/>
    <x v="6"/>
    <x v="13"/>
  </r>
  <r>
    <s v="Sciences, technologies, santé"/>
    <x v="21"/>
    <x v="222"/>
    <x v="6"/>
    <x v="5"/>
    <x v="7"/>
    <x v="5"/>
    <x v="6"/>
    <x v="26"/>
  </r>
  <r>
    <s v="Sciences, technologies, santé"/>
    <x v="22"/>
    <x v="223"/>
    <x v="1"/>
    <x v="4"/>
    <x v="4"/>
    <x v="2"/>
    <x v="2"/>
    <x v="3"/>
  </r>
  <r>
    <s v="Sciences, technologies, santé"/>
    <x v="22"/>
    <x v="224"/>
    <x v="1"/>
    <x v="2"/>
    <x v="1"/>
    <x v="0"/>
    <x v="5"/>
    <x v="13"/>
  </r>
  <r>
    <s v="Sciences, technologies, santé"/>
    <x v="22"/>
    <x v="225"/>
    <x v="0"/>
    <x v="2"/>
    <x v="1"/>
    <x v="0"/>
    <x v="3"/>
    <x v="1"/>
  </r>
  <r>
    <s v="Sciences, technologies, santé"/>
    <x v="22"/>
    <x v="226"/>
    <x v="0"/>
    <x v="2"/>
    <x v="7"/>
    <x v="0"/>
    <x v="17"/>
    <x v="38"/>
  </r>
  <r>
    <s v="Sciences, technologies, santé"/>
    <x v="22"/>
    <x v="227"/>
    <x v="0"/>
    <x v="0"/>
    <x v="3"/>
    <x v="0"/>
    <x v="3"/>
    <x v="1"/>
  </r>
  <r>
    <s v="Sciences, technologies, santé"/>
    <x v="22"/>
    <x v="228"/>
    <x v="1"/>
    <x v="0"/>
    <x v="2"/>
    <x v="0"/>
    <x v="3"/>
    <x v="30"/>
  </r>
  <r>
    <s v="Sciences, technologies, santé"/>
    <x v="22"/>
    <x v="229"/>
    <x v="1"/>
    <x v="0"/>
    <x v="1"/>
    <x v="0"/>
    <x v="5"/>
    <x v="1"/>
  </r>
  <r>
    <s v="Sciences, technologies, santé"/>
    <x v="22"/>
    <x v="230"/>
    <x v="1"/>
    <x v="0"/>
    <x v="6"/>
    <x v="0"/>
    <x v="17"/>
    <x v="1"/>
  </r>
  <r>
    <s v="Sciences, technologies, santé"/>
    <x v="22"/>
    <x v="231"/>
    <x v="1"/>
    <x v="0"/>
    <x v="6"/>
    <x v="7"/>
    <x v="8"/>
    <x v="1"/>
  </r>
  <r>
    <s v="Sciences, technologies, santé"/>
    <x v="23"/>
    <x v="232"/>
    <x v="1"/>
    <x v="2"/>
    <x v="1"/>
    <x v="5"/>
    <x v="16"/>
    <x v="39"/>
  </r>
  <r>
    <s v="Sciences, technologies, santé"/>
    <x v="23"/>
    <x v="233"/>
    <x v="1"/>
    <x v="0"/>
    <x v="2"/>
    <x v="0"/>
    <x v="3"/>
    <x v="2"/>
  </r>
  <r>
    <s v="Sciences, technologies, santé"/>
    <x v="23"/>
    <x v="234"/>
    <x v="1"/>
    <x v="0"/>
    <x v="2"/>
    <x v="0"/>
    <x v="1"/>
    <x v="14"/>
  </r>
  <r>
    <s v="Sciences, technologies, santé"/>
    <x v="23"/>
    <x v="235"/>
    <x v="1"/>
    <x v="0"/>
    <x v="2"/>
    <x v="0"/>
    <x v="8"/>
    <x v="30"/>
  </r>
  <r>
    <s v="Sciences, technologies, santé"/>
    <x v="23"/>
    <x v="236"/>
    <x v="1"/>
    <x v="0"/>
    <x v="8"/>
    <x v="0"/>
    <x v="5"/>
    <x v="14"/>
  </r>
  <r>
    <s v="Sciences, technologies, santé"/>
    <x v="23"/>
    <x v="236"/>
    <x v="3"/>
    <x v="0"/>
    <x v="7"/>
    <x v="0"/>
    <x v="7"/>
    <x v="40"/>
  </r>
  <r>
    <s v="Sciences, technologies, santé"/>
    <x v="23"/>
    <x v="237"/>
    <x v="1"/>
    <x v="0"/>
    <x v="7"/>
    <x v="0"/>
    <x v="8"/>
    <x v="1"/>
  </r>
  <r>
    <s v="Sciences, technologies, santé"/>
    <x v="23"/>
    <x v="238"/>
    <x v="1"/>
    <x v="2"/>
    <x v="6"/>
    <x v="0"/>
    <x v="3"/>
    <x v="0"/>
  </r>
  <r>
    <s v="Sciences, technologies, santé"/>
    <x v="23"/>
    <x v="239"/>
    <x v="1"/>
    <x v="0"/>
    <x v="2"/>
    <x v="0"/>
    <x v="1"/>
    <x v="1"/>
  </r>
  <r>
    <s v="Sciences, technologies, santé"/>
    <x v="23"/>
    <x v="239"/>
    <x v="1"/>
    <x v="0"/>
    <x v="2"/>
    <x v="0"/>
    <x v="5"/>
    <x v="1"/>
  </r>
  <r>
    <s v="Sciences, technologies, santé"/>
    <x v="23"/>
    <x v="240"/>
    <x v="1"/>
    <x v="0"/>
    <x v="3"/>
    <x v="0"/>
    <x v="3"/>
    <x v="23"/>
  </r>
  <r>
    <s v="Sciences, technologies, santé"/>
    <x v="23"/>
    <x v="241"/>
    <x v="1"/>
    <x v="0"/>
    <x v="7"/>
    <x v="0"/>
    <x v="7"/>
    <x v="30"/>
  </r>
  <r>
    <s v="Sciences, technologies, santé"/>
    <x v="23"/>
    <x v="242"/>
    <x v="1"/>
    <x v="0"/>
    <x v="7"/>
    <x v="0"/>
    <x v="8"/>
    <x v="1"/>
  </r>
  <r>
    <s v="Sciences, technologies, santé"/>
    <x v="23"/>
    <x v="243"/>
    <x v="1"/>
    <x v="0"/>
    <x v="7"/>
    <x v="0"/>
    <x v="7"/>
    <x v="1"/>
  </r>
  <r>
    <s v="Sciences, technologies, santé"/>
    <x v="24"/>
    <x v="244"/>
    <x v="0"/>
    <x v="4"/>
    <x v="1"/>
    <x v="0"/>
    <x v="8"/>
    <x v="1"/>
  </r>
  <r>
    <s v="Sciences, technologies, santé"/>
    <x v="24"/>
    <x v="245"/>
    <x v="1"/>
    <x v="0"/>
    <x v="7"/>
    <x v="0"/>
    <x v="3"/>
    <x v="1"/>
  </r>
  <r>
    <s v="Sciences, technologies, santé"/>
    <x v="24"/>
    <x v="246"/>
    <x v="1"/>
    <x v="0"/>
    <x v="7"/>
    <x v="3"/>
    <x v="8"/>
    <x v="41"/>
  </r>
  <r>
    <s v="Sciences, technologies, santé"/>
    <x v="24"/>
    <x v="247"/>
    <x v="0"/>
    <x v="0"/>
    <x v="1"/>
    <x v="0"/>
    <x v="3"/>
    <x v="2"/>
  </r>
  <r>
    <s v="Sciences, technologies, santé"/>
    <x v="24"/>
    <x v="248"/>
    <x v="1"/>
    <x v="0"/>
    <x v="2"/>
    <x v="0"/>
    <x v="8"/>
    <x v="0"/>
  </r>
  <r>
    <s v="Sciences, technologies, santé"/>
    <x v="24"/>
    <x v="249"/>
    <x v="1"/>
    <x v="0"/>
    <x v="2"/>
    <x v="0"/>
    <x v="3"/>
    <x v="11"/>
  </r>
  <r>
    <s v="Sciences, technologies, santé"/>
    <x v="24"/>
    <x v="250"/>
    <x v="1"/>
    <x v="0"/>
    <x v="7"/>
    <x v="0"/>
    <x v="17"/>
    <x v="20"/>
  </r>
  <r>
    <s v="Sciences, technologies, santé"/>
    <x v="24"/>
    <x v="251"/>
    <x v="1"/>
    <x v="0"/>
    <x v="8"/>
    <x v="4"/>
    <x v="5"/>
    <x v="28"/>
  </r>
  <r>
    <s v="Sciences, technologies, santé"/>
    <x v="25"/>
    <x v="252"/>
    <x v="1"/>
    <x v="0"/>
    <x v="2"/>
    <x v="0"/>
    <x v="3"/>
    <x v="31"/>
  </r>
  <r>
    <s v="Sciences, technologies, santé"/>
    <x v="25"/>
    <x v="253"/>
    <x v="1"/>
    <x v="0"/>
    <x v="3"/>
    <x v="0"/>
    <x v="3"/>
    <x v="23"/>
  </r>
  <r>
    <s v="Sciences, technologies, santé"/>
    <x v="25"/>
    <x v="254"/>
    <x v="1"/>
    <x v="2"/>
    <x v="6"/>
    <x v="0"/>
    <x v="3"/>
    <x v="8"/>
  </r>
  <r>
    <s v="Sciences, technologies, santé"/>
    <x v="25"/>
    <x v="255"/>
    <x v="1"/>
    <x v="0"/>
    <x v="3"/>
    <x v="0"/>
    <x v="8"/>
    <x v="23"/>
  </r>
  <r>
    <s v="Sciences, technologies, santé"/>
    <x v="25"/>
    <x v="256"/>
    <x v="3"/>
    <x v="3"/>
    <x v="3"/>
    <x v="0"/>
    <x v="3"/>
    <x v="23"/>
  </r>
  <r>
    <s v="Sciences, technologies, santé"/>
    <x v="25"/>
    <x v="257"/>
    <x v="1"/>
    <x v="0"/>
    <x v="7"/>
    <x v="0"/>
    <x v="8"/>
    <x v="9"/>
  </r>
  <r>
    <s v="Sciences, technologies, santé"/>
    <x v="25"/>
    <x v="258"/>
    <x v="3"/>
    <x v="0"/>
    <x v="6"/>
    <x v="0"/>
    <x v="3"/>
    <x v="1"/>
  </r>
  <r>
    <s v="Sciences, technologies, santé"/>
    <x v="25"/>
    <x v="259"/>
    <x v="1"/>
    <x v="0"/>
    <x v="6"/>
    <x v="0"/>
    <x v="3"/>
    <x v="1"/>
  </r>
  <r>
    <s v="Sciences, technologies, santé"/>
    <x v="25"/>
    <x v="260"/>
    <x v="1"/>
    <x v="0"/>
    <x v="1"/>
    <x v="0"/>
    <x v="3"/>
    <x v="1"/>
  </r>
  <r>
    <s v="Sciences, technologies, santé"/>
    <x v="25"/>
    <x v="261"/>
    <x v="3"/>
    <x v="0"/>
    <x v="3"/>
    <x v="0"/>
    <x v="3"/>
    <x v="23"/>
  </r>
  <r>
    <s v="Sciences, technologies, santé"/>
    <x v="26"/>
    <x v="15"/>
    <x v="0"/>
    <x v="0"/>
    <x v="6"/>
    <x v="0"/>
    <x v="17"/>
    <x v="2"/>
  </r>
  <r>
    <s v="Sciences, technologies, santé"/>
    <x v="26"/>
    <x v="262"/>
    <x v="0"/>
    <x v="2"/>
    <x v="4"/>
    <x v="0"/>
    <x v="3"/>
    <x v="1"/>
  </r>
  <r>
    <s v="Sciences, technologies, santé"/>
    <x v="26"/>
    <x v="263"/>
    <x v="1"/>
    <x v="0"/>
    <x v="8"/>
    <x v="0"/>
    <x v="3"/>
    <x v="20"/>
  </r>
  <r>
    <s v="Sciences, technologies, santé"/>
    <x v="26"/>
    <x v="264"/>
    <x v="1"/>
    <x v="0"/>
    <x v="0"/>
    <x v="0"/>
    <x v="3"/>
    <x v="1"/>
  </r>
  <r>
    <s v="Sciences, technologies, santé"/>
    <x v="27"/>
    <x v="265"/>
    <x v="0"/>
    <x v="4"/>
    <x v="10"/>
    <x v="0"/>
    <x v="12"/>
    <x v="20"/>
  </r>
  <r>
    <s v="Sciences, technologies, santé"/>
    <x v="27"/>
    <x v="266"/>
    <x v="1"/>
    <x v="0"/>
    <x v="2"/>
    <x v="0"/>
    <x v="3"/>
    <x v="4"/>
  </r>
  <r>
    <s v="Sciences, technologies, santé"/>
    <x v="27"/>
    <x v="266"/>
    <x v="1"/>
    <x v="0"/>
    <x v="8"/>
    <x v="0"/>
    <x v="5"/>
    <x v="1"/>
  </r>
  <r>
    <s v="Sciences, technologies, santé"/>
    <x v="27"/>
    <x v="266"/>
    <x v="1"/>
    <x v="0"/>
    <x v="8"/>
    <x v="0"/>
    <x v="17"/>
    <x v="1"/>
  </r>
  <r>
    <s v="Sciences, technologies, santé"/>
    <x v="27"/>
    <x v="267"/>
    <x v="1"/>
    <x v="0"/>
    <x v="8"/>
    <x v="0"/>
    <x v="3"/>
    <x v="10"/>
  </r>
  <r>
    <s v="Sciences, technologies, santé"/>
    <x v="27"/>
    <x v="268"/>
    <x v="1"/>
    <x v="0"/>
    <x v="4"/>
    <x v="0"/>
    <x v="3"/>
    <x v="42"/>
  </r>
  <r>
    <s v="Sciences, technologies, santé"/>
    <x v="27"/>
    <x v="269"/>
    <x v="0"/>
    <x v="0"/>
    <x v="3"/>
    <x v="0"/>
    <x v="3"/>
    <x v="23"/>
  </r>
  <r>
    <s v="Sciences, technologies, santé"/>
    <x v="27"/>
    <x v="270"/>
    <x v="2"/>
    <x v="1"/>
    <x v="4"/>
    <x v="2"/>
    <x v="2"/>
    <x v="3"/>
  </r>
  <r>
    <s v="Sciences, technologies, santé"/>
    <x v="27"/>
    <x v="271"/>
    <x v="1"/>
    <x v="0"/>
    <x v="6"/>
    <x v="0"/>
    <x v="3"/>
    <x v="1"/>
  </r>
  <r>
    <s v="Sciences, technologies, santé"/>
    <x v="27"/>
    <x v="272"/>
    <x v="1"/>
    <x v="0"/>
    <x v="2"/>
    <x v="0"/>
    <x v="5"/>
    <x v="2"/>
  </r>
  <r>
    <s v="Sciences, technologies, santé"/>
    <x v="28"/>
    <x v="273"/>
    <x v="2"/>
    <x v="1"/>
    <x v="4"/>
    <x v="2"/>
    <x v="2"/>
    <x v="3"/>
  </r>
  <r>
    <s v="Sciences, technologies, santé"/>
    <x v="28"/>
    <x v="274"/>
    <x v="7"/>
    <x v="7"/>
    <x v="7"/>
    <x v="4"/>
    <x v="12"/>
    <x v="2"/>
  </r>
  <r>
    <s v="Sciences, technologies, santé"/>
    <x v="28"/>
    <x v="275"/>
    <x v="7"/>
    <x v="7"/>
    <x v="5"/>
    <x v="4"/>
    <x v="12"/>
    <x v="30"/>
  </r>
  <r>
    <s v="Sciences, technologies, santé"/>
    <x v="28"/>
    <x v="276"/>
    <x v="3"/>
    <x v="2"/>
    <x v="7"/>
    <x v="0"/>
    <x v="3"/>
    <x v="1"/>
  </r>
  <r>
    <s v="Sciences, technologies, santé"/>
    <x v="28"/>
    <x v="277"/>
    <x v="0"/>
    <x v="2"/>
    <x v="1"/>
    <x v="5"/>
    <x v="16"/>
    <x v="30"/>
  </r>
  <r>
    <s v="Sciences, technologies, santé"/>
    <x v="28"/>
    <x v="278"/>
    <x v="1"/>
    <x v="0"/>
    <x v="7"/>
    <x v="0"/>
    <x v="12"/>
    <x v="9"/>
  </r>
  <r>
    <s v="Sciences, technologies, santé"/>
    <x v="28"/>
    <x v="278"/>
    <x v="0"/>
    <x v="0"/>
    <x v="7"/>
    <x v="0"/>
    <x v="15"/>
    <x v="2"/>
  </r>
  <r>
    <s v="Sciences, technologies, santé"/>
    <x v="28"/>
    <x v="279"/>
    <x v="1"/>
    <x v="0"/>
    <x v="5"/>
    <x v="0"/>
    <x v="14"/>
    <x v="2"/>
  </r>
  <r>
    <s v="Sciences, technologies, santé"/>
    <x v="28"/>
    <x v="279"/>
    <x v="0"/>
    <x v="0"/>
    <x v="2"/>
    <x v="0"/>
    <x v="12"/>
    <x v="1"/>
  </r>
  <r>
    <s v="Sciences, technologies, santé"/>
    <x v="28"/>
    <x v="280"/>
    <x v="1"/>
    <x v="0"/>
    <x v="6"/>
    <x v="0"/>
    <x v="14"/>
    <x v="39"/>
  </r>
  <r>
    <s v="Sciences, technologies, santé"/>
    <x v="28"/>
    <x v="281"/>
    <x v="1"/>
    <x v="0"/>
    <x v="7"/>
    <x v="0"/>
    <x v="3"/>
    <x v="30"/>
  </r>
  <r>
    <s v="Sciences, technologies, santé"/>
    <x v="28"/>
    <x v="282"/>
    <x v="0"/>
    <x v="0"/>
    <x v="1"/>
    <x v="0"/>
    <x v="12"/>
    <x v="30"/>
  </r>
  <r>
    <s v="Sciences, technologies, santé"/>
    <x v="28"/>
    <x v="283"/>
    <x v="5"/>
    <x v="5"/>
    <x v="8"/>
    <x v="5"/>
    <x v="16"/>
    <x v="1"/>
  </r>
  <r>
    <s v="Sciences, technologies, santé"/>
    <x v="28"/>
    <x v="284"/>
    <x v="1"/>
    <x v="4"/>
    <x v="7"/>
    <x v="0"/>
    <x v="8"/>
    <x v="0"/>
  </r>
  <r>
    <s v="Sciences, technologies, santé"/>
    <x v="29"/>
    <x v="285"/>
    <x v="1"/>
    <x v="0"/>
    <x v="8"/>
    <x v="0"/>
    <x v="1"/>
    <x v="1"/>
  </r>
  <r>
    <s v="Sciences, technologies, santé"/>
    <x v="29"/>
    <x v="109"/>
    <x v="7"/>
    <x v="7"/>
    <x v="3"/>
    <x v="4"/>
    <x v="13"/>
    <x v="1"/>
  </r>
  <r>
    <s v="Sciences, technologies, santé"/>
    <x v="29"/>
    <x v="286"/>
    <x v="1"/>
    <x v="0"/>
    <x v="7"/>
    <x v="0"/>
    <x v="14"/>
    <x v="1"/>
  </r>
  <r>
    <s v="Sciences, technologies, santé"/>
    <x v="29"/>
    <x v="287"/>
    <x v="7"/>
    <x v="7"/>
    <x v="4"/>
    <x v="4"/>
    <x v="12"/>
    <x v="8"/>
  </r>
  <r>
    <s v="Sciences, technologies, santé"/>
    <x v="29"/>
    <x v="288"/>
    <x v="1"/>
    <x v="0"/>
    <x v="8"/>
    <x v="0"/>
    <x v="12"/>
    <x v="8"/>
  </r>
  <r>
    <s v="Sciences, technologies, santé"/>
    <x v="29"/>
    <x v="288"/>
    <x v="0"/>
    <x v="0"/>
    <x v="7"/>
    <x v="0"/>
    <x v="8"/>
    <x v="1"/>
  </r>
  <r>
    <s v="Sciences, technologies, santé"/>
    <x v="29"/>
    <x v="289"/>
    <x v="0"/>
    <x v="0"/>
    <x v="2"/>
    <x v="2"/>
    <x v="12"/>
    <x v="1"/>
  </r>
  <r>
    <s v="Sciences, technologies, santé"/>
    <x v="29"/>
    <x v="279"/>
    <x v="1"/>
    <x v="0"/>
    <x v="2"/>
    <x v="0"/>
    <x v="7"/>
    <x v="1"/>
  </r>
  <r>
    <s v="Sciences, technologies, santé"/>
    <x v="29"/>
    <x v="290"/>
    <x v="7"/>
    <x v="7"/>
    <x v="4"/>
    <x v="4"/>
    <x v="12"/>
    <x v="4"/>
  </r>
  <r>
    <s v="Sciences, technologies, santé"/>
    <x v="29"/>
    <x v="291"/>
    <x v="0"/>
    <x v="0"/>
    <x v="8"/>
    <x v="0"/>
    <x v="12"/>
    <x v="1"/>
  </r>
  <r>
    <s v="Sciences, technologies, santé"/>
    <x v="29"/>
    <x v="292"/>
    <x v="3"/>
    <x v="3"/>
    <x v="7"/>
    <x v="0"/>
    <x v="3"/>
    <x v="1"/>
  </r>
  <r>
    <s v="Sciences, technologies, santé"/>
    <x v="29"/>
    <x v="293"/>
    <x v="1"/>
    <x v="2"/>
    <x v="7"/>
    <x v="5"/>
    <x v="9"/>
    <x v="4"/>
  </r>
  <r>
    <s v="Sciences, technologies, santé"/>
    <x v="29"/>
    <x v="294"/>
    <x v="1"/>
    <x v="0"/>
    <x v="5"/>
    <x v="0"/>
    <x v="16"/>
    <x v="1"/>
  </r>
  <r>
    <s v="Sciences, technologies, santé"/>
    <x v="30"/>
    <x v="295"/>
    <x v="1"/>
    <x v="4"/>
    <x v="5"/>
    <x v="0"/>
    <x v="3"/>
    <x v="1"/>
  </r>
  <r>
    <s v="Sciences, technologies, santé"/>
    <x v="30"/>
    <x v="296"/>
    <x v="0"/>
    <x v="4"/>
    <x v="10"/>
    <x v="0"/>
    <x v="3"/>
    <x v="1"/>
  </r>
  <r>
    <s v="Sciences, technologies, santé"/>
    <x v="30"/>
    <x v="297"/>
    <x v="3"/>
    <x v="8"/>
    <x v="0"/>
    <x v="3"/>
    <x v="3"/>
    <x v="30"/>
  </r>
  <r>
    <s v="Sciences, technologies, santé"/>
    <x v="30"/>
    <x v="298"/>
    <x v="1"/>
    <x v="3"/>
    <x v="3"/>
    <x v="0"/>
    <x v="8"/>
    <x v="23"/>
  </r>
  <r>
    <s v="Sciences, technologies, santé"/>
    <x v="30"/>
    <x v="299"/>
    <x v="1"/>
    <x v="0"/>
    <x v="8"/>
    <x v="0"/>
    <x v="3"/>
    <x v="1"/>
  </r>
  <r>
    <s v="Sciences, technologies, santé"/>
    <x v="30"/>
    <x v="300"/>
    <x v="1"/>
    <x v="0"/>
    <x v="8"/>
    <x v="0"/>
    <x v="3"/>
    <x v="9"/>
  </r>
  <r>
    <s v="Sciences, technologies, santé"/>
    <x v="30"/>
    <x v="301"/>
    <x v="1"/>
    <x v="0"/>
    <x v="3"/>
    <x v="0"/>
    <x v="5"/>
    <x v="23"/>
  </r>
  <r>
    <s v="Sciences, technologies, santé"/>
    <x v="30"/>
    <x v="302"/>
    <x v="1"/>
    <x v="0"/>
    <x v="6"/>
    <x v="0"/>
    <x v="17"/>
    <x v="8"/>
  </r>
  <r>
    <s v="Sciences, technologies, santé"/>
    <x v="30"/>
    <x v="303"/>
    <x v="1"/>
    <x v="0"/>
    <x v="7"/>
    <x v="0"/>
    <x v="3"/>
    <x v="43"/>
  </r>
  <r>
    <s v="Sciences, technologies, santé"/>
    <x v="31"/>
    <x v="304"/>
    <x v="0"/>
    <x v="0"/>
    <x v="6"/>
    <x v="0"/>
    <x v="14"/>
    <x v="44"/>
  </r>
  <r>
    <s v="Sciences, technologies, santé"/>
    <x v="31"/>
    <x v="305"/>
    <x v="1"/>
    <x v="0"/>
    <x v="4"/>
    <x v="0"/>
    <x v="7"/>
    <x v="20"/>
  </r>
  <r>
    <s v="Sciences, technologies, santé"/>
    <x v="31"/>
    <x v="306"/>
    <x v="0"/>
    <x v="4"/>
    <x v="10"/>
    <x v="0"/>
    <x v="14"/>
    <x v="0"/>
  </r>
  <r>
    <s v="Sciences, technologies, santé"/>
    <x v="31"/>
    <x v="307"/>
    <x v="3"/>
    <x v="2"/>
    <x v="5"/>
    <x v="0"/>
    <x v="17"/>
    <x v="31"/>
  </r>
  <r>
    <s v="Sciences, technologies, santé"/>
    <x v="31"/>
    <x v="308"/>
    <x v="1"/>
    <x v="0"/>
    <x v="2"/>
    <x v="1"/>
    <x v="14"/>
    <x v="28"/>
  </r>
  <r>
    <s v="Sciences, technologies, santé"/>
    <x v="31"/>
    <x v="309"/>
    <x v="1"/>
    <x v="0"/>
    <x v="4"/>
    <x v="0"/>
    <x v="14"/>
    <x v="1"/>
  </r>
  <r>
    <s v="Sciences, technologies, santé"/>
    <x v="31"/>
    <x v="310"/>
    <x v="1"/>
    <x v="0"/>
    <x v="5"/>
    <x v="0"/>
    <x v="17"/>
    <x v="1"/>
  </r>
  <r>
    <s v="Sciences, technologies, santé"/>
    <x v="31"/>
    <x v="311"/>
    <x v="1"/>
    <x v="0"/>
    <x v="8"/>
    <x v="0"/>
    <x v="3"/>
    <x v="0"/>
  </r>
  <r>
    <s v="Sciences, technologies, santé"/>
    <x v="31"/>
    <x v="312"/>
    <x v="3"/>
    <x v="0"/>
    <x v="8"/>
    <x v="0"/>
    <x v="17"/>
    <x v="9"/>
  </r>
  <r>
    <s v="Sciences, technologies, santé"/>
    <x v="31"/>
    <x v="313"/>
    <x v="1"/>
    <x v="0"/>
    <x v="7"/>
    <x v="0"/>
    <x v="12"/>
    <x v="1"/>
  </r>
  <r>
    <s v="Sciences, technologies, santé"/>
    <x v="31"/>
    <x v="314"/>
    <x v="2"/>
    <x v="1"/>
    <x v="4"/>
    <x v="2"/>
    <x v="2"/>
    <x v="3"/>
  </r>
  <r>
    <s v="Sciences, technologies, santé"/>
    <x v="31"/>
    <x v="315"/>
    <x v="1"/>
    <x v="0"/>
    <x v="8"/>
    <x v="0"/>
    <x v="14"/>
    <x v="15"/>
  </r>
  <r>
    <s v="Sciences, technologies, santé"/>
    <x v="32"/>
    <x v="316"/>
    <x v="1"/>
    <x v="0"/>
    <x v="8"/>
    <x v="0"/>
    <x v="17"/>
    <x v="19"/>
  </r>
  <r>
    <s v="Sciences, technologies, santé"/>
    <x v="32"/>
    <x v="317"/>
    <x v="1"/>
    <x v="0"/>
    <x v="6"/>
    <x v="0"/>
    <x v="17"/>
    <x v="2"/>
  </r>
  <r>
    <s v="Sciences, technologies, santé"/>
    <x v="32"/>
    <x v="309"/>
    <x v="0"/>
    <x v="0"/>
    <x v="6"/>
    <x v="0"/>
    <x v="17"/>
    <x v="31"/>
  </r>
  <r>
    <s v="Sciences, technologies, santé"/>
    <x v="32"/>
    <x v="318"/>
    <x v="1"/>
    <x v="0"/>
    <x v="3"/>
    <x v="0"/>
    <x v="17"/>
    <x v="22"/>
  </r>
  <r>
    <s v="Sciences, technologies, santé"/>
    <x v="32"/>
    <x v="319"/>
    <x v="1"/>
    <x v="0"/>
    <x v="2"/>
    <x v="0"/>
    <x v="17"/>
    <x v="1"/>
  </r>
  <r>
    <s v="Sciences, technologies, santé"/>
    <x v="32"/>
    <x v="320"/>
    <x v="1"/>
    <x v="2"/>
    <x v="8"/>
    <x v="0"/>
    <x v="17"/>
    <x v="14"/>
  </r>
  <r>
    <s v="Sciences, technologies, santé"/>
    <x v="32"/>
    <x v="321"/>
    <x v="1"/>
    <x v="0"/>
    <x v="6"/>
    <x v="0"/>
    <x v="17"/>
    <x v="1"/>
  </r>
  <r>
    <s v="Sciences, technologies, santé"/>
    <x v="32"/>
    <x v="322"/>
    <x v="0"/>
    <x v="0"/>
    <x v="2"/>
    <x v="0"/>
    <x v="17"/>
    <x v="2"/>
  </r>
  <r>
    <s v="Sciences, technologies, santé"/>
    <x v="32"/>
    <x v="323"/>
    <x v="0"/>
    <x v="0"/>
    <x v="3"/>
    <x v="0"/>
    <x v="14"/>
    <x v="30"/>
  </r>
  <r>
    <s v="Sciences, technologies, santé"/>
    <x v="32"/>
    <x v="324"/>
    <x v="1"/>
    <x v="0"/>
    <x v="2"/>
    <x v="0"/>
    <x v="17"/>
    <x v="30"/>
  </r>
  <r>
    <s v="Sciences, technologies, santé"/>
    <x v="32"/>
    <x v="325"/>
    <x v="1"/>
    <x v="0"/>
    <x v="8"/>
    <x v="6"/>
    <x v="17"/>
    <x v="5"/>
  </r>
  <r>
    <s v="Sciences, technologies, santé"/>
    <x v="33"/>
    <x v="326"/>
    <x v="2"/>
    <x v="1"/>
    <x v="4"/>
    <x v="2"/>
    <x v="2"/>
    <x v="3"/>
  </r>
  <r>
    <s v="Sciences, technologies, santé"/>
    <x v="33"/>
    <x v="327"/>
    <x v="6"/>
    <x v="2"/>
    <x v="7"/>
    <x v="5"/>
    <x v="16"/>
    <x v="1"/>
  </r>
  <r>
    <s v="Sciences, technologies, santé"/>
    <x v="33"/>
    <x v="328"/>
    <x v="7"/>
    <x v="7"/>
    <x v="4"/>
    <x v="4"/>
    <x v="12"/>
    <x v="2"/>
  </r>
  <r>
    <s v="Sciences, technologies, santé"/>
    <x v="33"/>
    <x v="329"/>
    <x v="1"/>
    <x v="4"/>
    <x v="5"/>
    <x v="0"/>
    <x v="3"/>
    <x v="45"/>
  </r>
  <r>
    <s v="Sciences, technologies, santé"/>
    <x v="33"/>
    <x v="330"/>
    <x v="0"/>
    <x v="0"/>
    <x v="8"/>
    <x v="0"/>
    <x v="12"/>
    <x v="13"/>
  </r>
  <r>
    <s v="Sciences, technologies, santé"/>
    <x v="33"/>
    <x v="331"/>
    <x v="1"/>
    <x v="0"/>
    <x v="6"/>
    <x v="0"/>
    <x v="14"/>
    <x v="14"/>
  </r>
  <r>
    <s v="Sciences, technologies, santé"/>
    <x v="33"/>
    <x v="332"/>
    <x v="1"/>
    <x v="4"/>
    <x v="10"/>
    <x v="0"/>
    <x v="12"/>
    <x v="14"/>
  </r>
  <r>
    <s v="Sciences, technologies, santé"/>
    <x v="33"/>
    <x v="333"/>
    <x v="1"/>
    <x v="0"/>
    <x v="8"/>
    <x v="0"/>
    <x v="12"/>
    <x v="1"/>
  </r>
  <r>
    <s v="Sciences, technologies, santé"/>
    <x v="33"/>
    <x v="279"/>
    <x v="1"/>
    <x v="0"/>
    <x v="1"/>
    <x v="0"/>
    <x v="8"/>
    <x v="1"/>
  </r>
  <r>
    <s v="Sciences, technologies, santé"/>
    <x v="33"/>
    <x v="334"/>
    <x v="0"/>
    <x v="2"/>
    <x v="3"/>
    <x v="5"/>
    <x v="9"/>
    <x v="18"/>
  </r>
  <r>
    <s v="Sciences, technologies, santé"/>
    <x v="33"/>
    <x v="335"/>
    <x v="1"/>
    <x v="0"/>
    <x v="8"/>
    <x v="0"/>
    <x v="12"/>
    <x v="13"/>
  </r>
  <r>
    <s v="Sciences, technologies, santé"/>
    <x v="33"/>
    <x v="82"/>
    <x v="2"/>
    <x v="1"/>
    <x v="4"/>
    <x v="2"/>
    <x v="2"/>
    <x v="3"/>
  </r>
  <r>
    <s v="Sciences, technologies, santé"/>
    <x v="33"/>
    <x v="82"/>
    <x v="0"/>
    <x v="0"/>
    <x v="6"/>
    <x v="0"/>
    <x v="5"/>
    <x v="15"/>
  </r>
  <r>
    <s v="Sciences, technologies, santé"/>
    <x v="33"/>
    <x v="336"/>
    <x v="1"/>
    <x v="0"/>
    <x v="7"/>
    <x v="0"/>
    <x v="16"/>
    <x v="4"/>
  </r>
  <r>
    <s v="Sciences, technologies, santé"/>
    <x v="33"/>
    <x v="337"/>
    <x v="0"/>
    <x v="0"/>
    <x v="2"/>
    <x v="0"/>
    <x v="12"/>
    <x v="14"/>
  </r>
  <r>
    <s v="Sciences, technologies, santé"/>
    <x v="33"/>
    <x v="338"/>
    <x v="1"/>
    <x v="0"/>
    <x v="7"/>
    <x v="0"/>
    <x v="14"/>
    <x v="37"/>
  </r>
  <r>
    <s v="Sciences, technologies, santé"/>
    <x v="33"/>
    <x v="339"/>
    <x v="1"/>
    <x v="0"/>
    <x v="8"/>
    <x v="4"/>
    <x v="14"/>
    <x v="0"/>
  </r>
  <r>
    <s v="Sciences, technologies, santé"/>
    <x v="33"/>
    <x v="340"/>
    <x v="0"/>
    <x v="0"/>
    <x v="8"/>
    <x v="0"/>
    <x v="12"/>
    <x v="2"/>
  </r>
  <r>
    <s v="Sciences, technologies, santé"/>
    <x v="33"/>
    <x v="341"/>
    <x v="1"/>
    <x v="2"/>
    <x v="8"/>
    <x v="1"/>
    <x v="1"/>
    <x v="20"/>
  </r>
  <r>
    <s v="Sciences, technologies, santé"/>
    <x v="33"/>
    <x v="342"/>
    <x v="1"/>
    <x v="0"/>
    <x v="2"/>
    <x v="0"/>
    <x v="14"/>
    <x v="34"/>
  </r>
  <r>
    <s v="Sciences, technologies, santé"/>
    <x v="34"/>
    <x v="343"/>
    <x v="1"/>
    <x v="0"/>
    <x v="8"/>
    <x v="6"/>
    <x v="10"/>
    <x v="21"/>
  </r>
  <r>
    <s v="Sciences, technologies, santé"/>
    <x v="34"/>
    <x v="344"/>
    <x v="1"/>
    <x v="0"/>
    <x v="2"/>
    <x v="0"/>
    <x v="8"/>
    <x v="22"/>
  </r>
  <r>
    <s v="Sciences, technologies, santé"/>
    <x v="34"/>
    <x v="345"/>
    <x v="3"/>
    <x v="3"/>
    <x v="3"/>
    <x v="0"/>
    <x v="5"/>
    <x v="23"/>
  </r>
  <r>
    <s v="Sciences, technologies, santé"/>
    <x v="34"/>
    <x v="346"/>
    <x v="1"/>
    <x v="0"/>
    <x v="4"/>
    <x v="2"/>
    <x v="2"/>
    <x v="3"/>
  </r>
  <r>
    <s v="Sciences, technologies, santé"/>
    <x v="34"/>
    <x v="347"/>
    <x v="1"/>
    <x v="0"/>
    <x v="6"/>
    <x v="0"/>
    <x v="5"/>
    <x v="8"/>
  </r>
  <r>
    <s v="Sciences, technologies, santé"/>
    <x v="34"/>
    <x v="348"/>
    <x v="1"/>
    <x v="0"/>
    <x v="6"/>
    <x v="8"/>
    <x v="5"/>
    <x v="1"/>
  </r>
  <r>
    <s v="Sciences, technologies, santé"/>
    <x v="34"/>
    <x v="348"/>
    <x v="1"/>
    <x v="0"/>
    <x v="6"/>
    <x v="0"/>
    <x v="5"/>
    <x v="20"/>
  </r>
  <r>
    <s v="Sciences, technologies, santé"/>
    <x v="34"/>
    <x v="349"/>
    <x v="1"/>
    <x v="0"/>
    <x v="1"/>
    <x v="0"/>
    <x v="5"/>
    <x v="21"/>
  </r>
  <r>
    <s v="Sciences, technologies, santé"/>
    <x v="34"/>
    <x v="350"/>
    <x v="1"/>
    <x v="0"/>
    <x v="5"/>
    <x v="0"/>
    <x v="5"/>
    <x v="4"/>
  </r>
  <r>
    <s v="Sciences, technologies, santé"/>
    <x v="34"/>
    <x v="351"/>
    <x v="1"/>
    <x v="0"/>
    <x v="2"/>
    <x v="0"/>
    <x v="10"/>
    <x v="28"/>
  </r>
  <r>
    <s v="Sciences, technologies, santé"/>
    <x v="34"/>
    <x v="352"/>
    <x v="1"/>
    <x v="0"/>
    <x v="9"/>
    <x v="6"/>
    <x v="10"/>
    <x v="10"/>
  </r>
  <r>
    <s v="Sciences, technologies, santé"/>
    <x v="34"/>
    <x v="353"/>
    <x v="1"/>
    <x v="0"/>
    <x v="6"/>
    <x v="0"/>
    <x v="10"/>
    <x v="8"/>
  </r>
  <r>
    <s v="Sciences, technologies, santé"/>
    <x v="35"/>
    <x v="354"/>
    <x v="0"/>
    <x v="4"/>
    <x v="5"/>
    <x v="0"/>
    <x v="5"/>
    <x v="9"/>
  </r>
  <r>
    <s v="Sciences, technologies, santé"/>
    <x v="35"/>
    <x v="355"/>
    <x v="1"/>
    <x v="4"/>
    <x v="5"/>
    <x v="0"/>
    <x v="3"/>
    <x v="11"/>
  </r>
  <r>
    <s v="Sciences, technologies, santé"/>
    <x v="35"/>
    <x v="356"/>
    <x v="1"/>
    <x v="0"/>
    <x v="2"/>
    <x v="1"/>
    <x v="3"/>
    <x v="22"/>
  </r>
  <r>
    <s v="Sciences, technologies, santé"/>
    <x v="35"/>
    <x v="357"/>
    <x v="2"/>
    <x v="1"/>
    <x v="4"/>
    <x v="2"/>
    <x v="2"/>
    <x v="3"/>
  </r>
  <r>
    <s v="Sciences, technologies, santé"/>
    <x v="35"/>
    <x v="358"/>
    <x v="0"/>
    <x v="2"/>
    <x v="6"/>
    <x v="0"/>
    <x v="11"/>
    <x v="12"/>
  </r>
  <r>
    <s v="Sciences, technologies, santé"/>
    <x v="35"/>
    <x v="359"/>
    <x v="1"/>
    <x v="0"/>
    <x v="6"/>
    <x v="0"/>
    <x v="3"/>
    <x v="22"/>
  </r>
  <r>
    <s v="Sciences, technologies, santé"/>
    <x v="35"/>
    <x v="360"/>
    <x v="2"/>
    <x v="1"/>
    <x v="4"/>
    <x v="2"/>
    <x v="2"/>
    <x v="3"/>
  </r>
  <r>
    <s v="Sciences, technologies, santé"/>
    <x v="35"/>
    <x v="361"/>
    <x v="3"/>
    <x v="0"/>
    <x v="8"/>
    <x v="0"/>
    <x v="17"/>
    <x v="1"/>
  </r>
  <r>
    <s v="Sciences, technologies, santé"/>
    <x v="35"/>
    <x v="362"/>
    <x v="0"/>
    <x v="0"/>
    <x v="9"/>
    <x v="0"/>
    <x v="17"/>
    <x v="30"/>
  </r>
  <r>
    <s v="Sciences, technologies, santé"/>
    <x v="35"/>
    <x v="363"/>
    <x v="6"/>
    <x v="5"/>
    <x v="8"/>
    <x v="5"/>
    <x v="9"/>
    <x v="30"/>
  </r>
  <r>
    <s v="Sciences, technologies, santé"/>
    <x v="35"/>
    <x v="364"/>
    <x v="1"/>
    <x v="9"/>
    <x v="8"/>
    <x v="0"/>
    <x v="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eau croisé dynamique4" cacheId="1" applyNumberFormats="0" applyBorderFormats="0" applyFontFormats="0" applyPatternFormats="0" applyAlignmentFormats="0" applyWidthHeightFormats="1" dataCaption="Valeurs" updatedVersion="6" minRefreshableVersion="3" useAutoFormatting="1" rowGrandTotals="0" colGrandTotals="0" itemPrintTitles="1" createdVersion="6" indent="0" compact="0" compactData="0" multipleFieldFilters="0">
  <location ref="A13:G20" firstHeaderRow="1" firstDataRow="1" firstDataCol="7" rowPageCount="1" colPageCount="1"/>
  <pivotFields count="9">
    <pivotField compact="0" outline="0" showAll="0" defaultSubtotal="0">
      <extLst>
        <ext xmlns:x14="http://schemas.microsoft.com/office/spreadsheetml/2009/9/main" uri="{2946ED86-A175-432a-8AC1-64E0C546D7DE}">
          <x14:pivotField fillDownLabels="1"/>
        </ext>
      </extLst>
    </pivotField>
    <pivotField name="Indiquez la formation recherchée" axis="axisPage" compact="0" outline="0" showAll="0" defaultSubtotal="0">
      <items count="36">
        <item x="0"/>
        <item x="16"/>
        <item x="17"/>
        <item x="1"/>
        <item x="2"/>
        <item x="13"/>
        <item x="18"/>
        <item x="14"/>
        <item x="12"/>
        <item x="3"/>
        <item x="4"/>
        <item x="19"/>
        <item x="5"/>
        <item x="20"/>
        <item x="6"/>
        <item x="7"/>
        <item x="8"/>
        <item x="21"/>
        <item x="22"/>
        <item x="23"/>
        <item x="24"/>
        <item x="25"/>
        <item x="26"/>
        <item x="27"/>
        <item x="28"/>
        <item x="29"/>
        <item x="30"/>
        <item x="31"/>
        <item x="32"/>
        <item x="9"/>
        <item x="10"/>
        <item x="11"/>
        <item x="33"/>
        <item x="34"/>
        <item x="15"/>
        <item x="35"/>
      </items>
      <extLst>
        <ext xmlns:x14="http://schemas.microsoft.com/office/spreadsheetml/2009/9/main" uri="{2946ED86-A175-432a-8AC1-64E0C546D7DE}">
          <x14:pivotField fillDownLabels="1"/>
        </ext>
      </extLst>
    </pivotField>
    <pivotField axis="axisRow" compact="0" outline="0" showAll="0" defaultSubtotal="0">
      <items count="367">
        <item x="14"/>
        <item x="206"/>
        <item x="139"/>
        <item x="48"/>
        <item x="21"/>
        <item x="87"/>
        <item x="195"/>
        <item x="357"/>
        <item x="275"/>
        <item x="266"/>
        <item x="63"/>
        <item x="212"/>
        <item x="64"/>
        <item x="115"/>
        <item x="312"/>
        <item x="322"/>
        <item x="3"/>
        <item x="286"/>
        <item x="330"/>
        <item x="279"/>
        <item x="56"/>
        <item x="127"/>
        <item x="92"/>
        <item x="93"/>
        <item x="291"/>
        <item x="299"/>
        <item x="346"/>
        <item x="348"/>
        <item x="352"/>
        <item x="157"/>
        <item x="124"/>
        <item x="227"/>
        <item x="131"/>
        <item x="132"/>
        <item x="271"/>
        <item x="190"/>
        <item x="239"/>
        <item x="240"/>
        <item x="293"/>
        <item x="228"/>
        <item x="177"/>
        <item x="185"/>
        <item x="229"/>
        <item x="204"/>
        <item x="0"/>
        <item x="1"/>
        <item x="2"/>
        <item x="4"/>
        <item x="5"/>
        <item x="6"/>
        <item x="7"/>
        <item x="8"/>
        <item x="9"/>
        <item x="10"/>
        <item x="11"/>
        <item x="12"/>
        <item x="13"/>
        <item x="15"/>
        <item x="16"/>
        <item x="17"/>
        <item x="18"/>
        <item x="19"/>
        <item x="20"/>
        <item x="22"/>
        <item x="23"/>
        <item x="24"/>
        <item x="25"/>
        <item x="26"/>
        <item x="27"/>
        <item x="28"/>
        <item x="29"/>
        <item x="30"/>
        <item x="31"/>
        <item x="32"/>
        <item x="33"/>
        <item x="34"/>
        <item x="35"/>
        <item x="36"/>
        <item x="37"/>
        <item x="38"/>
        <item x="39"/>
        <item x="40"/>
        <item x="41"/>
        <item x="42"/>
        <item x="43"/>
        <item x="44"/>
        <item x="45"/>
        <item x="46"/>
        <item x="47"/>
        <item x="49"/>
        <item x="50"/>
        <item x="51"/>
        <item x="52"/>
        <item x="53"/>
        <item x="54"/>
        <item x="55"/>
        <item x="57"/>
        <item x="58"/>
        <item x="59"/>
        <item x="60"/>
        <item x="61"/>
        <item x="62"/>
        <item x="65"/>
        <item x="66"/>
        <item x="67"/>
        <item x="68"/>
        <item x="69"/>
        <item x="70"/>
        <item x="71"/>
        <item x="72"/>
        <item x="73"/>
        <item x="74"/>
        <item x="75"/>
        <item x="76"/>
        <item x="77"/>
        <item x="78"/>
        <item x="79"/>
        <item x="80"/>
        <item x="81"/>
        <item x="82"/>
        <item x="83"/>
        <item x="84"/>
        <item x="85"/>
        <item x="86"/>
        <item x="88"/>
        <item x="89"/>
        <item x="90"/>
        <item x="91"/>
        <item x="94"/>
        <item x="95"/>
        <item x="96"/>
        <item x="97"/>
        <item x="98"/>
        <item x="99"/>
        <item x="100"/>
        <item x="101"/>
        <item x="102"/>
        <item x="103"/>
        <item x="104"/>
        <item x="105"/>
        <item x="106"/>
        <item x="107"/>
        <item x="108"/>
        <item x="109"/>
        <item x="110"/>
        <item x="111"/>
        <item x="112"/>
        <item x="113"/>
        <item x="114"/>
        <item x="116"/>
        <item x="117"/>
        <item x="118"/>
        <item x="119"/>
        <item x="120"/>
        <item x="121"/>
        <item x="122"/>
        <item x="123"/>
        <item x="125"/>
        <item x="126"/>
        <item x="128"/>
        <item x="129"/>
        <item x="130"/>
        <item x="133"/>
        <item x="134"/>
        <item x="135"/>
        <item x="136"/>
        <item x="137"/>
        <item x="138"/>
        <item x="140"/>
        <item x="141"/>
        <item x="142"/>
        <item x="143"/>
        <item x="144"/>
        <item x="145"/>
        <item x="146"/>
        <item x="147"/>
        <item x="148"/>
        <item x="149"/>
        <item x="150"/>
        <item x="151"/>
        <item x="152"/>
        <item x="153"/>
        <item x="154"/>
        <item x="155"/>
        <item x="156"/>
        <item x="158"/>
        <item x="159"/>
        <item x="160"/>
        <item x="161"/>
        <item x="162"/>
        <item x="163"/>
        <item x="164"/>
        <item x="165"/>
        <item x="166"/>
        <item x="167"/>
        <item x="168"/>
        <item x="169"/>
        <item x="170"/>
        <item x="171"/>
        <item m="1" x="365"/>
        <item x="173"/>
        <item x="174"/>
        <item x="175"/>
        <item x="176"/>
        <item x="178"/>
        <item x="179"/>
        <item x="180"/>
        <item x="181"/>
        <item x="182"/>
        <item x="183"/>
        <item x="184"/>
        <item x="186"/>
        <item x="187"/>
        <item x="188"/>
        <item x="189"/>
        <item x="191"/>
        <item x="192"/>
        <item x="193"/>
        <item x="194"/>
        <item x="196"/>
        <item x="197"/>
        <item x="198"/>
        <item x="199"/>
        <item x="200"/>
        <item x="201"/>
        <item x="202"/>
        <item x="203"/>
        <item x="205"/>
        <item x="207"/>
        <item m="1" x="366"/>
        <item x="209"/>
        <item x="210"/>
        <item x="211"/>
        <item x="213"/>
        <item x="214"/>
        <item x="215"/>
        <item x="216"/>
        <item x="217"/>
        <item x="218"/>
        <item x="219"/>
        <item x="220"/>
        <item x="221"/>
        <item x="222"/>
        <item x="223"/>
        <item x="224"/>
        <item x="225"/>
        <item x="226"/>
        <item x="230"/>
        <item x="231"/>
        <item x="232"/>
        <item x="233"/>
        <item x="234"/>
        <item x="235"/>
        <item x="236"/>
        <item x="237"/>
        <item x="238"/>
        <item x="241"/>
        <item x="242"/>
        <item x="243"/>
        <item x="244"/>
        <item x="245"/>
        <item x="246"/>
        <item x="247"/>
        <item x="248"/>
        <item x="249"/>
        <item x="250"/>
        <item x="251"/>
        <item x="252"/>
        <item x="253"/>
        <item x="254"/>
        <item x="255"/>
        <item x="256"/>
        <item x="257"/>
        <item x="258"/>
        <item x="259"/>
        <item x="260"/>
        <item x="261"/>
        <item x="262"/>
        <item x="263"/>
        <item x="264"/>
        <item x="265"/>
        <item x="267"/>
        <item x="268"/>
        <item x="269"/>
        <item x="270"/>
        <item x="272"/>
        <item x="273"/>
        <item x="274"/>
        <item x="276"/>
        <item x="277"/>
        <item x="278"/>
        <item x="280"/>
        <item x="281"/>
        <item x="282"/>
        <item x="283"/>
        <item x="284"/>
        <item x="285"/>
        <item x="287"/>
        <item x="288"/>
        <item x="289"/>
        <item x="290"/>
        <item x="292"/>
        <item x="294"/>
        <item x="295"/>
        <item x="296"/>
        <item x="297"/>
        <item x="298"/>
        <item x="300"/>
        <item x="301"/>
        <item x="302"/>
        <item x="303"/>
        <item x="304"/>
        <item x="305"/>
        <item x="306"/>
        <item x="307"/>
        <item x="308"/>
        <item x="309"/>
        <item x="310"/>
        <item x="311"/>
        <item x="313"/>
        <item x="314"/>
        <item x="315"/>
        <item x="316"/>
        <item x="317"/>
        <item x="318"/>
        <item x="319"/>
        <item x="320"/>
        <item x="321"/>
        <item x="323"/>
        <item x="324"/>
        <item x="325"/>
        <item x="326"/>
        <item x="327"/>
        <item x="328"/>
        <item x="329"/>
        <item x="331"/>
        <item x="332"/>
        <item x="333"/>
        <item x="334"/>
        <item x="335"/>
        <item x="336"/>
        <item x="337"/>
        <item x="338"/>
        <item x="339"/>
        <item x="340"/>
        <item x="341"/>
        <item x="342"/>
        <item x="343"/>
        <item x="344"/>
        <item x="345"/>
        <item x="347"/>
        <item x="349"/>
        <item x="350"/>
        <item x="351"/>
        <item x="353"/>
        <item x="354"/>
        <item x="355"/>
        <item x="356"/>
        <item x="358"/>
        <item x="359"/>
        <item x="360"/>
        <item x="361"/>
        <item x="362"/>
        <item x="363"/>
        <item x="364"/>
        <item x="172"/>
        <item x="208"/>
      </items>
      <extLst>
        <ext xmlns:x14="http://schemas.microsoft.com/office/spreadsheetml/2009/9/main" uri="{2946ED86-A175-432a-8AC1-64E0C546D7DE}">
          <x14:pivotField fillDownLabels="1"/>
        </ext>
      </extLst>
    </pivotField>
    <pivotField axis="axisRow" compact="0" outline="0" showAll="0" defaultSubtotal="0">
      <items count="8">
        <item x="7"/>
        <item x="1"/>
        <item x="0"/>
        <item x="3"/>
        <item x="5"/>
        <item x="6"/>
        <item x="4"/>
        <item x="2"/>
      </items>
      <extLst>
        <ext xmlns:x14="http://schemas.microsoft.com/office/spreadsheetml/2009/9/main" uri="{2946ED86-A175-432a-8AC1-64E0C546D7DE}">
          <x14:pivotField fillDownLabels="1"/>
        </ext>
      </extLst>
    </pivotField>
    <pivotField axis="axisRow" compact="0" outline="0" showAll="0" defaultSubtotal="0">
      <items count="12">
        <item x="0"/>
        <item x="9"/>
        <item x="4"/>
        <item x="8"/>
        <item x="3"/>
        <item x="7"/>
        <item x="1"/>
        <item m="1" x="10"/>
        <item m="1" x="11"/>
        <item x="6"/>
        <item x="2"/>
        <item x="5"/>
      </items>
      <extLst>
        <ext xmlns:x14="http://schemas.microsoft.com/office/spreadsheetml/2009/9/main" uri="{2946ED86-A175-432a-8AC1-64E0C546D7DE}">
          <x14:pivotField fillDownLabels="1"/>
        </ext>
      </extLst>
    </pivotField>
    <pivotField axis="axisRow" compact="0" outline="0" showAll="0" defaultSubtotal="0">
      <items count="13">
        <item x="10"/>
        <item x="5"/>
        <item x="7"/>
        <item x="2"/>
        <item x="8"/>
        <item x="6"/>
        <item x="0"/>
        <item x="9"/>
        <item x="1"/>
        <item x="11"/>
        <item x="3"/>
        <item x="4"/>
        <item m="1" x="12"/>
      </items>
      <extLst>
        <ext xmlns:x14="http://schemas.microsoft.com/office/spreadsheetml/2009/9/main" uri="{2946ED86-A175-432a-8AC1-64E0C546D7DE}">
          <x14:pivotField fillDownLabels="1"/>
        </ext>
      </extLst>
    </pivotField>
    <pivotField axis="axisRow" compact="0" outline="0" showAll="0" defaultSubtotal="0">
      <items count="10">
        <item x="5"/>
        <item x="8"/>
        <item x="3"/>
        <item x="0"/>
        <item x="1"/>
        <item x="6"/>
        <item x="4"/>
        <item x="2"/>
        <item m="1" x="9"/>
        <item x="7"/>
      </items>
      <extLst>
        <ext xmlns:x14="http://schemas.microsoft.com/office/spreadsheetml/2009/9/main" uri="{2946ED86-A175-432a-8AC1-64E0C546D7DE}">
          <x14:pivotField fillDownLabels="1"/>
        </ext>
      </extLst>
    </pivotField>
    <pivotField axis="axisRow" compact="0" outline="0" showAll="0" defaultSubtotal="0">
      <items count="19">
        <item x="15"/>
        <item x="1"/>
        <item x="4"/>
        <item x="8"/>
        <item x="9"/>
        <item x="6"/>
        <item x="13"/>
        <item x="11"/>
        <item x="5"/>
        <item x="17"/>
        <item x="16"/>
        <item x="3"/>
        <item x="14"/>
        <item x="10"/>
        <item x="2"/>
        <item x="0"/>
        <item m="1" x="18"/>
        <item x="7"/>
        <item x="12"/>
      </items>
      <extLst>
        <ext xmlns:x14="http://schemas.microsoft.com/office/spreadsheetml/2009/9/main" uri="{2946ED86-A175-432a-8AC1-64E0C546D7DE}">
          <x14:pivotField fillDownLabels="1"/>
        </ext>
      </extLst>
    </pivotField>
    <pivotField axis="axisRow" compact="0" outline="0" showAll="0" defaultSubtotal="0">
      <items count="47">
        <item x="22"/>
        <item x="37"/>
        <item x="42"/>
        <item x="20"/>
        <item x="44"/>
        <item x="33"/>
        <item x="32"/>
        <item x="0"/>
        <item x="1"/>
        <item x="23"/>
        <item x="16"/>
        <item x="40"/>
        <item x="45"/>
        <item x="5"/>
        <item x="4"/>
        <item x="28"/>
        <item x="2"/>
        <item x="15"/>
        <item x="19"/>
        <item x="21"/>
        <item x="8"/>
        <item x="34"/>
        <item x="31"/>
        <item x="41"/>
        <item x="9"/>
        <item x="35"/>
        <item x="13"/>
        <item x="18"/>
        <item x="36"/>
        <item x="14"/>
        <item x="10"/>
        <item x="7"/>
        <item x="30"/>
        <item x="11"/>
        <item x="25"/>
        <item x="39"/>
        <item x="3"/>
        <item x="6"/>
        <item m="1" x="46"/>
        <item x="12"/>
        <item x="17"/>
        <item x="24"/>
        <item x="26"/>
        <item x="27"/>
        <item x="29"/>
        <item x="38"/>
        <item x="43"/>
      </items>
      <extLst>
        <ext xmlns:x14="http://schemas.microsoft.com/office/spreadsheetml/2009/9/main" uri="{2946ED86-A175-432a-8AC1-64E0C546D7DE}">
          <x14:pivotField fillDownLabels="1"/>
        </ext>
      </extLst>
    </pivotField>
  </pivotFields>
  <rowFields count="7">
    <field x="2"/>
    <field x="3"/>
    <field x="4"/>
    <field x="5"/>
    <field x="6"/>
    <field x="7"/>
    <field x="8"/>
  </rowFields>
  <rowItems count="7">
    <i>
      <x/>
      <x v="2"/>
      <x v="10"/>
      <x v="5"/>
      <x v="3"/>
      <x v="3"/>
      <x v="7"/>
    </i>
    <i>
      <x v="73"/>
      <x v="2"/>
      <x/>
      <x v="5"/>
      <x v="3"/>
      <x v="8"/>
      <x v="20"/>
    </i>
    <i>
      <x v="74"/>
      <x v="1"/>
      <x v="10"/>
      <x v="4"/>
      <x v="3"/>
      <x v="11"/>
      <x v="8"/>
    </i>
    <i>
      <x v="75"/>
      <x v="1"/>
      <x/>
      <x v="4"/>
      <x v="3"/>
      <x v="11"/>
      <x v="8"/>
    </i>
    <i>
      <x v="76"/>
      <x v="1"/>
      <x/>
      <x v="2"/>
      <x v="3"/>
      <x v="11"/>
      <x v="8"/>
    </i>
    <i>
      <x v="77"/>
      <x v="1"/>
      <x/>
      <x v="7"/>
      <x v="3"/>
      <x v="11"/>
      <x v="24"/>
    </i>
    <i>
      <x v="78"/>
      <x v="1"/>
      <x/>
      <x v="5"/>
      <x v="4"/>
      <x v="8"/>
      <x v="30"/>
    </i>
  </rowItems>
  <colItems count="1">
    <i/>
  </colItems>
  <pageFields count="1">
    <pageField fld="1" item="9" hier="-1"/>
  </pageFields>
  <formats count="144">
    <format dxfId="143">
      <pivotArea type="all" dataOnly="0" outline="0" fieldPosition="0"/>
    </format>
    <format dxfId="142">
      <pivotArea type="all" dataOnly="0" outline="0" fieldPosition="0"/>
    </format>
    <format dxfId="141">
      <pivotArea field="2" type="button" dataOnly="0" labelOnly="1" outline="0" axis="axisRow" fieldPosition="0"/>
    </format>
    <format dxfId="140">
      <pivotArea field="3" type="button" dataOnly="0" labelOnly="1" outline="0" axis="axisRow" fieldPosition="1"/>
    </format>
    <format dxfId="139">
      <pivotArea field="4" type="button" dataOnly="0" labelOnly="1" outline="0" axis="axisRow" fieldPosition="2"/>
    </format>
    <format dxfId="138">
      <pivotArea field="5" type="button" dataOnly="0" labelOnly="1" outline="0" axis="axisRow" fieldPosition="3"/>
    </format>
    <format dxfId="137">
      <pivotArea field="6" type="button" dataOnly="0" labelOnly="1" outline="0" axis="axisRow" fieldPosition="4"/>
    </format>
    <format dxfId="136">
      <pivotArea field="7" type="button" dataOnly="0" labelOnly="1" outline="0" axis="axisRow" fieldPosition="5"/>
    </format>
    <format dxfId="135">
      <pivotArea field="8" type="button" dataOnly="0" labelOnly="1" outline="0" axis="axisRow" fieldPosition="6"/>
    </format>
    <format dxfId="134">
      <pivotArea field="2" type="button" dataOnly="0" labelOnly="1" outline="0" axis="axisRow" fieldPosition="0"/>
    </format>
    <format dxfId="133">
      <pivotArea field="3" type="button" dataOnly="0" labelOnly="1" outline="0" axis="axisRow" fieldPosition="1"/>
    </format>
    <format dxfId="132">
      <pivotArea field="4" type="button" dataOnly="0" labelOnly="1" outline="0" axis="axisRow" fieldPosition="2"/>
    </format>
    <format dxfId="131">
      <pivotArea field="5" type="button" dataOnly="0" labelOnly="1" outline="0" axis="axisRow" fieldPosition="3"/>
    </format>
    <format dxfId="130">
      <pivotArea field="6" type="button" dataOnly="0" labelOnly="1" outline="0" axis="axisRow" fieldPosition="4"/>
    </format>
    <format dxfId="129">
      <pivotArea field="7" type="button" dataOnly="0" labelOnly="1" outline="0" axis="axisRow" fieldPosition="5"/>
    </format>
    <format dxfId="128">
      <pivotArea field="8" type="button" dataOnly="0" labelOnly="1" outline="0" axis="axisRow" fieldPosition="6"/>
    </format>
    <format dxfId="127">
      <pivotArea field="2" type="button" dataOnly="0" labelOnly="1" outline="0" axis="axisRow" fieldPosition="0"/>
    </format>
    <format dxfId="126">
      <pivotArea field="3" type="button" dataOnly="0" labelOnly="1" outline="0" axis="axisRow" fieldPosition="1"/>
    </format>
    <format dxfId="125">
      <pivotArea field="4" type="button" dataOnly="0" labelOnly="1" outline="0" axis="axisRow" fieldPosition="2"/>
    </format>
    <format dxfId="124">
      <pivotArea field="5" type="button" dataOnly="0" labelOnly="1" outline="0" axis="axisRow" fieldPosition="3"/>
    </format>
    <format dxfId="123">
      <pivotArea field="6" type="button" dataOnly="0" labelOnly="1" outline="0" axis="axisRow" fieldPosition="4"/>
    </format>
    <format dxfId="122">
      <pivotArea field="7" type="button" dataOnly="0" labelOnly="1" outline="0" axis="axisRow" fieldPosition="5"/>
    </format>
    <format dxfId="121">
      <pivotArea field="8" type="button" dataOnly="0" labelOnly="1" outline="0" axis="axisRow" fieldPosition="6"/>
    </format>
    <format dxfId="120">
      <pivotArea type="all" dataOnly="0" outline="0" fieldPosition="0"/>
    </format>
    <format dxfId="119">
      <pivotArea field="2" type="button" dataOnly="0" labelOnly="1" outline="0" axis="axisRow" fieldPosition="0"/>
    </format>
    <format dxfId="118">
      <pivotArea field="3" type="button" dataOnly="0" labelOnly="1" outline="0" axis="axisRow" fieldPosition="1"/>
    </format>
    <format dxfId="117">
      <pivotArea field="4" type="button" dataOnly="0" labelOnly="1" outline="0" axis="axisRow" fieldPosition="2"/>
    </format>
    <format dxfId="116">
      <pivotArea field="5" type="button" dataOnly="0" labelOnly="1" outline="0" axis="axisRow" fieldPosition="3"/>
    </format>
    <format dxfId="115">
      <pivotArea field="6" type="button" dataOnly="0" labelOnly="1" outline="0" axis="axisRow" fieldPosition="4"/>
    </format>
    <format dxfId="114">
      <pivotArea field="7" type="button" dataOnly="0" labelOnly="1" outline="0" axis="axisRow" fieldPosition="5"/>
    </format>
    <format dxfId="113">
      <pivotArea field="8" type="button" dataOnly="0" labelOnly="1" outline="0" axis="axisRow" fieldPosition="6"/>
    </format>
    <format dxfId="112">
      <pivotArea dataOnly="0" labelOnly="1" outline="0" fieldPosition="0">
        <references count="1">
          <reference field="2" count="1">
            <x v="0"/>
          </reference>
        </references>
      </pivotArea>
    </format>
    <format dxfId="111">
      <pivotArea dataOnly="0" labelOnly="1" outline="0" fieldPosition="0">
        <references count="2">
          <reference field="2" count="1" selected="0">
            <x v="0"/>
          </reference>
          <reference field="3" count="1">
            <x v="1"/>
          </reference>
        </references>
      </pivotArea>
    </format>
    <format dxfId="110">
      <pivotArea dataOnly="0" labelOnly="1" outline="0" fieldPosition="0">
        <references count="3">
          <reference field="2" count="1" selected="0">
            <x v="0"/>
          </reference>
          <reference field="3" count="1" selected="0">
            <x v="1"/>
          </reference>
          <reference field="4" count="1">
            <x v="0"/>
          </reference>
        </references>
      </pivotArea>
    </format>
    <format dxfId="109">
      <pivotArea dataOnly="0" labelOnly="1" outline="0" fieldPosition="0">
        <references count="4">
          <reference field="2" count="1" selected="0">
            <x v="0"/>
          </reference>
          <reference field="3" count="1" selected="0">
            <x v="1"/>
          </reference>
          <reference field="4" count="1" selected="0">
            <x v="0"/>
          </reference>
          <reference field="5" count="1">
            <x v="10"/>
          </reference>
        </references>
      </pivotArea>
    </format>
    <format dxfId="108">
      <pivotArea dataOnly="0" labelOnly="1" outline="0" fieldPosition="0">
        <references count="5">
          <reference field="2" count="1" selected="0">
            <x v="0"/>
          </reference>
          <reference field="3" count="1" selected="0">
            <x v="1"/>
          </reference>
          <reference field="4" count="1" selected="0">
            <x v="0"/>
          </reference>
          <reference field="5" count="1" selected="0">
            <x v="10"/>
          </reference>
          <reference field="6" count="1">
            <x v="3"/>
          </reference>
        </references>
      </pivotArea>
    </format>
    <format dxfId="107">
      <pivotArea dataOnly="0" labelOnly="1" outline="0" fieldPosition="0">
        <references count="6">
          <reference field="2" count="1" selected="0">
            <x v="0"/>
          </reference>
          <reference field="3" count="1" selected="0">
            <x v="1"/>
          </reference>
          <reference field="4" count="1" selected="0">
            <x v="0"/>
          </reference>
          <reference field="5" count="1" selected="0">
            <x v="10"/>
          </reference>
          <reference field="6" count="1" selected="0">
            <x v="3"/>
          </reference>
          <reference field="7" count="1">
            <x v="1"/>
          </reference>
        </references>
      </pivotArea>
    </format>
    <format dxfId="106">
      <pivotArea dataOnly="0" labelOnly="1" outline="0" fieldPosition="0">
        <references count="7">
          <reference field="2" count="1" selected="0">
            <x v="0"/>
          </reference>
          <reference field="3" count="1" selected="0">
            <x v="1"/>
          </reference>
          <reference field="4" count="1" selected="0">
            <x v="0"/>
          </reference>
          <reference field="5" count="1" selected="0">
            <x v="10"/>
          </reference>
          <reference field="6" count="1" selected="0">
            <x v="3"/>
          </reference>
          <reference field="7" count="1" selected="0">
            <x v="1"/>
          </reference>
          <reference field="8" count="1">
            <x v="35"/>
          </reference>
        </references>
      </pivotArea>
    </format>
    <format dxfId="105">
      <pivotArea type="all" dataOnly="0" outline="0" fieldPosition="0"/>
    </format>
    <format dxfId="104">
      <pivotArea field="2" type="button" dataOnly="0" labelOnly="1" outline="0" axis="axisRow" fieldPosition="0"/>
    </format>
    <format dxfId="103">
      <pivotArea field="3" type="button" dataOnly="0" labelOnly="1" outline="0" axis="axisRow" fieldPosition="1"/>
    </format>
    <format dxfId="102">
      <pivotArea field="4" type="button" dataOnly="0" labelOnly="1" outline="0" axis="axisRow" fieldPosition="2"/>
    </format>
    <format dxfId="101">
      <pivotArea field="5" type="button" dataOnly="0" labelOnly="1" outline="0" axis="axisRow" fieldPosition="3"/>
    </format>
    <format dxfId="100">
      <pivotArea field="6" type="button" dataOnly="0" labelOnly="1" outline="0" axis="axisRow" fieldPosition="4"/>
    </format>
    <format dxfId="99">
      <pivotArea field="7" type="button" dataOnly="0" labelOnly="1" outline="0" axis="axisRow" fieldPosition="5"/>
    </format>
    <format dxfId="98">
      <pivotArea field="8" type="button" dataOnly="0" labelOnly="1" outline="0" axis="axisRow" fieldPosition="6"/>
    </format>
    <format dxfId="97">
      <pivotArea dataOnly="0" labelOnly="1" outline="0" fieldPosition="0">
        <references count="1">
          <reference field="2" count="1">
            <x v="0"/>
          </reference>
        </references>
      </pivotArea>
    </format>
    <format dxfId="96">
      <pivotArea dataOnly="0" labelOnly="1" outline="0" fieldPosition="0">
        <references count="2">
          <reference field="2" count="1" selected="0">
            <x v="0"/>
          </reference>
          <reference field="3" count="1">
            <x v="1"/>
          </reference>
        </references>
      </pivotArea>
    </format>
    <format dxfId="95">
      <pivotArea dataOnly="0" labelOnly="1" outline="0" fieldPosition="0">
        <references count="3">
          <reference field="2" count="1" selected="0">
            <x v="0"/>
          </reference>
          <reference field="3" count="1" selected="0">
            <x v="1"/>
          </reference>
          <reference field="4" count="1">
            <x v="0"/>
          </reference>
        </references>
      </pivotArea>
    </format>
    <format dxfId="94">
      <pivotArea dataOnly="0" labelOnly="1" outline="0" fieldPosition="0">
        <references count="4">
          <reference field="2" count="1" selected="0">
            <x v="0"/>
          </reference>
          <reference field="3" count="1" selected="0">
            <x v="1"/>
          </reference>
          <reference field="4" count="1" selected="0">
            <x v="0"/>
          </reference>
          <reference field="5" count="1">
            <x v="10"/>
          </reference>
        </references>
      </pivotArea>
    </format>
    <format dxfId="93">
      <pivotArea dataOnly="0" labelOnly="1" outline="0" fieldPosition="0">
        <references count="5">
          <reference field="2" count="1" selected="0">
            <x v="0"/>
          </reference>
          <reference field="3" count="1" selected="0">
            <x v="1"/>
          </reference>
          <reference field="4" count="1" selected="0">
            <x v="0"/>
          </reference>
          <reference field="5" count="1" selected="0">
            <x v="10"/>
          </reference>
          <reference field="6" count="1">
            <x v="3"/>
          </reference>
        </references>
      </pivotArea>
    </format>
    <format dxfId="92">
      <pivotArea dataOnly="0" labelOnly="1" outline="0" fieldPosition="0">
        <references count="6">
          <reference field="2" count="1" selected="0">
            <x v="0"/>
          </reference>
          <reference field="3" count="1" selected="0">
            <x v="1"/>
          </reference>
          <reference field="4" count="1" selected="0">
            <x v="0"/>
          </reference>
          <reference field="5" count="1" selected="0">
            <x v="10"/>
          </reference>
          <reference field="6" count="1" selected="0">
            <x v="3"/>
          </reference>
          <reference field="7" count="1">
            <x v="1"/>
          </reference>
        </references>
      </pivotArea>
    </format>
    <format dxfId="91">
      <pivotArea dataOnly="0" labelOnly="1" outline="0" fieldPosition="0">
        <references count="7">
          <reference field="2" count="1" selected="0">
            <x v="0"/>
          </reference>
          <reference field="3" count="1" selected="0">
            <x v="1"/>
          </reference>
          <reference field="4" count="1" selected="0">
            <x v="0"/>
          </reference>
          <reference field="5" count="1" selected="0">
            <x v="10"/>
          </reference>
          <reference field="6" count="1" selected="0">
            <x v="3"/>
          </reference>
          <reference field="7" count="1" selected="0">
            <x v="1"/>
          </reference>
          <reference field="8" count="1">
            <x v="35"/>
          </reference>
        </references>
      </pivotArea>
    </format>
    <format dxfId="90">
      <pivotArea type="all" dataOnly="0" outline="0" fieldPosition="0"/>
    </format>
    <format dxfId="89">
      <pivotArea field="2" type="button" dataOnly="0" labelOnly="1" outline="0" axis="axisRow" fieldPosition="0"/>
    </format>
    <format dxfId="88">
      <pivotArea field="3" type="button" dataOnly="0" labelOnly="1" outline="0" axis="axisRow" fieldPosition="1"/>
    </format>
    <format dxfId="87">
      <pivotArea field="4" type="button" dataOnly="0" labelOnly="1" outline="0" axis="axisRow" fieldPosition="2"/>
    </format>
    <format dxfId="86">
      <pivotArea field="5" type="button" dataOnly="0" labelOnly="1" outline="0" axis="axisRow" fieldPosition="3"/>
    </format>
    <format dxfId="85">
      <pivotArea field="6" type="button" dataOnly="0" labelOnly="1" outline="0" axis="axisRow" fieldPosition="4"/>
    </format>
    <format dxfId="84">
      <pivotArea field="7" type="button" dataOnly="0" labelOnly="1" outline="0" axis="axisRow" fieldPosition="5"/>
    </format>
    <format dxfId="83">
      <pivotArea field="8" type="button" dataOnly="0" labelOnly="1" outline="0" axis="axisRow" fieldPosition="6"/>
    </format>
    <format dxfId="82">
      <pivotArea dataOnly="0" labelOnly="1" outline="0" fieldPosition="0">
        <references count="1">
          <reference field="2" count="1">
            <x v="0"/>
          </reference>
        </references>
      </pivotArea>
    </format>
    <format dxfId="81">
      <pivotArea dataOnly="0" labelOnly="1" outline="0" fieldPosition="0">
        <references count="2">
          <reference field="2" count="1" selected="0">
            <x v="0"/>
          </reference>
          <reference field="3" count="1">
            <x v="1"/>
          </reference>
        </references>
      </pivotArea>
    </format>
    <format dxfId="80">
      <pivotArea dataOnly="0" labelOnly="1" outline="0" fieldPosition="0">
        <references count="3">
          <reference field="2" count="1" selected="0">
            <x v="0"/>
          </reference>
          <reference field="3" count="1" selected="0">
            <x v="1"/>
          </reference>
          <reference field="4" count="1">
            <x v="0"/>
          </reference>
        </references>
      </pivotArea>
    </format>
    <format dxfId="79">
      <pivotArea dataOnly="0" labelOnly="1" outline="0" fieldPosition="0">
        <references count="4">
          <reference field="2" count="1" selected="0">
            <x v="0"/>
          </reference>
          <reference field="3" count="1" selected="0">
            <x v="1"/>
          </reference>
          <reference field="4" count="1" selected="0">
            <x v="0"/>
          </reference>
          <reference field="5" count="1">
            <x v="10"/>
          </reference>
        </references>
      </pivotArea>
    </format>
    <format dxfId="78">
      <pivotArea dataOnly="0" labelOnly="1" outline="0" fieldPosition="0">
        <references count="5">
          <reference field="2" count="1" selected="0">
            <x v="0"/>
          </reference>
          <reference field="3" count="1" selected="0">
            <x v="1"/>
          </reference>
          <reference field="4" count="1" selected="0">
            <x v="0"/>
          </reference>
          <reference field="5" count="1" selected="0">
            <x v="10"/>
          </reference>
          <reference field="6" count="1">
            <x v="3"/>
          </reference>
        </references>
      </pivotArea>
    </format>
    <format dxfId="77">
      <pivotArea dataOnly="0" labelOnly="1" outline="0" fieldPosition="0">
        <references count="6">
          <reference field="2" count="1" selected="0">
            <x v="0"/>
          </reference>
          <reference field="3" count="1" selected="0">
            <x v="1"/>
          </reference>
          <reference field="4" count="1" selected="0">
            <x v="0"/>
          </reference>
          <reference field="5" count="1" selected="0">
            <x v="10"/>
          </reference>
          <reference field="6" count="1" selected="0">
            <x v="3"/>
          </reference>
          <reference field="7" count="1">
            <x v="1"/>
          </reference>
        </references>
      </pivotArea>
    </format>
    <format dxfId="76">
      <pivotArea dataOnly="0" labelOnly="1" outline="0" fieldPosition="0">
        <references count="7">
          <reference field="2" count="1" selected="0">
            <x v="0"/>
          </reference>
          <reference field="3" count="1" selected="0">
            <x v="1"/>
          </reference>
          <reference field="4" count="1" selected="0">
            <x v="0"/>
          </reference>
          <reference field="5" count="1" selected="0">
            <x v="10"/>
          </reference>
          <reference field="6" count="1" selected="0">
            <x v="3"/>
          </reference>
          <reference field="7" count="1" selected="0">
            <x v="1"/>
          </reference>
          <reference field="8" count="1">
            <x v="35"/>
          </reference>
        </references>
      </pivotArea>
    </format>
    <format dxfId="75">
      <pivotArea type="all" dataOnly="0" outline="0" fieldPosition="0"/>
    </format>
    <format dxfId="74">
      <pivotArea field="2" type="button" dataOnly="0" labelOnly="1" outline="0" axis="axisRow" fieldPosition="0"/>
    </format>
    <format dxfId="73">
      <pivotArea field="3" type="button" dataOnly="0" labelOnly="1" outline="0" axis="axisRow" fieldPosition="1"/>
    </format>
    <format dxfId="72">
      <pivotArea field="4" type="button" dataOnly="0" labelOnly="1" outline="0" axis="axisRow" fieldPosition="2"/>
    </format>
    <format dxfId="71">
      <pivotArea field="5" type="button" dataOnly="0" labelOnly="1" outline="0" axis="axisRow" fieldPosition="3"/>
    </format>
    <format dxfId="70">
      <pivotArea field="6" type="button" dataOnly="0" labelOnly="1" outline="0" axis="axisRow" fieldPosition="4"/>
    </format>
    <format dxfId="69">
      <pivotArea field="7" type="button" dataOnly="0" labelOnly="1" outline="0" axis="axisRow" fieldPosition="5"/>
    </format>
    <format dxfId="68">
      <pivotArea field="8" type="button" dataOnly="0" labelOnly="1" outline="0" axis="axisRow" fieldPosition="6"/>
    </format>
    <format dxfId="67">
      <pivotArea dataOnly="0" labelOnly="1" outline="0" fieldPosition="0">
        <references count="1">
          <reference field="2" count="1">
            <x v="0"/>
          </reference>
        </references>
      </pivotArea>
    </format>
    <format dxfId="66">
      <pivotArea dataOnly="0" labelOnly="1" outline="0" fieldPosition="0">
        <references count="2">
          <reference field="2" count="1" selected="0">
            <x v="0"/>
          </reference>
          <reference field="3" count="1">
            <x v="1"/>
          </reference>
        </references>
      </pivotArea>
    </format>
    <format dxfId="65">
      <pivotArea dataOnly="0" labelOnly="1" outline="0" fieldPosition="0">
        <references count="3">
          <reference field="2" count="1" selected="0">
            <x v="0"/>
          </reference>
          <reference field="3" count="1" selected="0">
            <x v="1"/>
          </reference>
          <reference field="4" count="1">
            <x v="0"/>
          </reference>
        </references>
      </pivotArea>
    </format>
    <format dxfId="64">
      <pivotArea dataOnly="0" labelOnly="1" outline="0" fieldPosition="0">
        <references count="4">
          <reference field="2" count="1" selected="0">
            <x v="0"/>
          </reference>
          <reference field="3" count="1" selected="0">
            <x v="1"/>
          </reference>
          <reference field="4" count="1" selected="0">
            <x v="0"/>
          </reference>
          <reference field="5" count="1">
            <x v="10"/>
          </reference>
        </references>
      </pivotArea>
    </format>
    <format dxfId="63">
      <pivotArea dataOnly="0" labelOnly="1" outline="0" fieldPosition="0">
        <references count="5">
          <reference field="2" count="1" selected="0">
            <x v="0"/>
          </reference>
          <reference field="3" count="1" selected="0">
            <x v="1"/>
          </reference>
          <reference field="4" count="1" selected="0">
            <x v="0"/>
          </reference>
          <reference field="5" count="1" selected="0">
            <x v="10"/>
          </reference>
          <reference field="6" count="1">
            <x v="3"/>
          </reference>
        </references>
      </pivotArea>
    </format>
    <format dxfId="62">
      <pivotArea dataOnly="0" labelOnly="1" outline="0" fieldPosition="0">
        <references count="6">
          <reference field="2" count="1" selected="0">
            <x v="0"/>
          </reference>
          <reference field="3" count="1" selected="0">
            <x v="1"/>
          </reference>
          <reference field="4" count="1" selected="0">
            <x v="0"/>
          </reference>
          <reference field="5" count="1" selected="0">
            <x v="10"/>
          </reference>
          <reference field="6" count="1" selected="0">
            <x v="3"/>
          </reference>
          <reference field="7" count="1">
            <x v="1"/>
          </reference>
        </references>
      </pivotArea>
    </format>
    <format dxfId="61">
      <pivotArea dataOnly="0" labelOnly="1" outline="0" fieldPosition="0">
        <references count="7">
          <reference field="2" count="1" selected="0">
            <x v="0"/>
          </reference>
          <reference field="3" count="1" selected="0">
            <x v="1"/>
          </reference>
          <reference field="4" count="1" selected="0">
            <x v="0"/>
          </reference>
          <reference field="5" count="1" selected="0">
            <x v="10"/>
          </reference>
          <reference field="6" count="1" selected="0">
            <x v="3"/>
          </reference>
          <reference field="7" count="1" selected="0">
            <x v="1"/>
          </reference>
          <reference field="8" count="1">
            <x v="35"/>
          </reference>
        </references>
      </pivotArea>
    </format>
    <format dxfId="60">
      <pivotArea field="1" type="button" dataOnly="0" labelOnly="1" outline="0" axis="axisPage" fieldPosition="0"/>
    </format>
    <format dxfId="59">
      <pivotArea field="1" type="button" dataOnly="0" labelOnly="1" outline="0" axis="axisPage" fieldPosition="0"/>
    </format>
    <format dxfId="58">
      <pivotArea field="1" type="button" dataOnly="0" labelOnly="1" outline="0" axis="axisPage" fieldPosition="0"/>
    </format>
    <format dxfId="57">
      <pivotArea field="1" type="button" dataOnly="0" labelOnly="1" outline="0" axis="axisPage" fieldPosition="0"/>
    </format>
    <format dxfId="56">
      <pivotArea field="1" type="button" dataOnly="0" labelOnly="1" outline="0" axis="axisPage" fieldPosition="0"/>
    </format>
    <format dxfId="55">
      <pivotArea field="1" type="button" dataOnly="0" labelOnly="1" outline="0" axis="axisPage" fieldPosition="0"/>
    </format>
    <format dxfId="54">
      <pivotArea type="all" dataOnly="0" outline="0" fieldPosition="0"/>
    </format>
    <format dxfId="53">
      <pivotArea field="2" type="button" dataOnly="0" labelOnly="1" outline="0" axis="axisRow" fieldPosition="0"/>
    </format>
    <format dxfId="52">
      <pivotArea field="3" type="button" dataOnly="0" labelOnly="1" outline="0" axis="axisRow" fieldPosition="1"/>
    </format>
    <format dxfId="51">
      <pivotArea field="4" type="button" dataOnly="0" labelOnly="1" outline="0" axis="axisRow" fieldPosition="2"/>
    </format>
    <format dxfId="50">
      <pivotArea field="5" type="button" dataOnly="0" labelOnly="1" outline="0" axis="axisRow" fieldPosition="3"/>
    </format>
    <format dxfId="49">
      <pivotArea field="6" type="button" dataOnly="0" labelOnly="1" outline="0" axis="axisRow" fieldPosition="4"/>
    </format>
    <format dxfId="48">
      <pivotArea field="7" type="button" dataOnly="0" labelOnly="1" outline="0" axis="axisRow" fieldPosition="5"/>
    </format>
    <format dxfId="47">
      <pivotArea field="8" type="button" dataOnly="0" labelOnly="1" outline="0" axis="axisRow" fieldPosition="6"/>
    </format>
    <format dxfId="46">
      <pivotArea type="all" dataOnly="0" outline="0" fieldPosition="0"/>
    </format>
    <format dxfId="45">
      <pivotArea field="2" type="button" dataOnly="0" labelOnly="1" outline="0" axis="axisRow" fieldPosition="0"/>
    </format>
    <format dxfId="44">
      <pivotArea field="3" type="button" dataOnly="0" labelOnly="1" outline="0" axis="axisRow" fieldPosition="1"/>
    </format>
    <format dxfId="43">
      <pivotArea field="4" type="button" dataOnly="0" labelOnly="1" outline="0" axis="axisRow" fieldPosition="2"/>
    </format>
    <format dxfId="42">
      <pivotArea field="5" type="button" dataOnly="0" labelOnly="1" outline="0" axis="axisRow" fieldPosition="3"/>
    </format>
    <format dxfId="41">
      <pivotArea field="6" type="button" dataOnly="0" labelOnly="1" outline="0" axis="axisRow" fieldPosition="4"/>
    </format>
    <format dxfId="40">
      <pivotArea field="7" type="button" dataOnly="0" labelOnly="1" outline="0" axis="axisRow" fieldPosition="5"/>
    </format>
    <format dxfId="39">
      <pivotArea field="8" type="button" dataOnly="0" labelOnly="1" outline="0" axis="axisRow" fieldPosition="6"/>
    </format>
    <format dxfId="38">
      <pivotArea dataOnly="0" labelOnly="1" outline="0" fieldPosition="0">
        <references count="1">
          <reference field="2" count="9">
            <x v="191"/>
            <x v="192"/>
            <x v="193"/>
            <x v="194"/>
            <x v="195"/>
            <x v="196"/>
            <x v="197"/>
            <x v="198"/>
            <x v="199"/>
          </reference>
        </references>
      </pivotArea>
    </format>
    <format dxfId="37">
      <pivotArea dataOnly="0" labelOnly="1" outline="0" fieldPosition="0">
        <references count="2">
          <reference field="2" count="1" selected="0">
            <x v="191"/>
          </reference>
          <reference field="3" count="1">
            <x v="5"/>
          </reference>
        </references>
      </pivotArea>
    </format>
    <format dxfId="36">
      <pivotArea dataOnly="0" labelOnly="1" outline="0" fieldPosition="0">
        <references count="2">
          <reference field="2" count="1" selected="0">
            <x v="192"/>
          </reference>
          <reference field="3" count="1">
            <x v="2"/>
          </reference>
        </references>
      </pivotArea>
    </format>
    <format dxfId="35">
      <pivotArea dataOnly="0" labelOnly="1" outline="0" fieldPosition="0">
        <references count="2">
          <reference field="2" count="1" selected="0">
            <x v="193"/>
          </reference>
          <reference field="3" count="1">
            <x v="1"/>
          </reference>
        </references>
      </pivotArea>
    </format>
    <format dxfId="34">
      <pivotArea dataOnly="0" labelOnly="1" outline="0" fieldPosition="0">
        <references count="2">
          <reference field="2" count="1" selected="0">
            <x v="194"/>
          </reference>
          <reference field="3" count="1">
            <x v="5"/>
          </reference>
        </references>
      </pivotArea>
    </format>
    <format dxfId="33">
      <pivotArea dataOnly="0" labelOnly="1" outline="0" fieldPosition="0">
        <references count="2">
          <reference field="2" count="1" selected="0">
            <x v="195"/>
          </reference>
          <reference field="3" count="1">
            <x v="1"/>
          </reference>
        </references>
      </pivotArea>
    </format>
    <format dxfId="32">
      <pivotArea dataOnly="0" labelOnly="1" outline="0" fieldPosition="0">
        <references count="3">
          <reference field="2" count="1" selected="0">
            <x v="191"/>
          </reference>
          <reference field="3" count="1" selected="0">
            <x v="5"/>
          </reference>
          <reference field="4" count="1">
            <x v="0"/>
          </reference>
        </references>
      </pivotArea>
    </format>
    <format dxfId="31">
      <pivotArea dataOnly="0" labelOnly="1" outline="0" fieldPosition="0">
        <references count="3">
          <reference field="2" count="1" selected="0">
            <x v="192"/>
          </reference>
          <reference field="3" count="1" selected="0">
            <x v="2"/>
          </reference>
          <reference field="4" count="1">
            <x v="7"/>
          </reference>
        </references>
      </pivotArea>
    </format>
    <format dxfId="30">
      <pivotArea dataOnly="0" labelOnly="1" outline="0" fieldPosition="0">
        <references count="3">
          <reference field="2" count="1" selected="0">
            <x v="193"/>
          </reference>
          <reference field="3" count="1" selected="0">
            <x v="1"/>
          </reference>
          <reference field="4" count="1">
            <x v="0"/>
          </reference>
        </references>
      </pivotArea>
    </format>
    <format dxfId="29">
      <pivotArea dataOnly="0" labelOnly="1" outline="0" fieldPosition="0">
        <references count="3">
          <reference field="2" count="1" selected="0">
            <x v="194"/>
          </reference>
          <reference field="3" count="1" selected="0">
            <x v="5"/>
          </reference>
          <reference field="4" count="1">
            <x v="7"/>
          </reference>
        </references>
      </pivotArea>
    </format>
    <format dxfId="28">
      <pivotArea dataOnly="0" labelOnly="1" outline="0" fieldPosition="0">
        <references count="3">
          <reference field="2" count="1" selected="0">
            <x v="195"/>
          </reference>
          <reference field="3" count="1" selected="0">
            <x v="1"/>
          </reference>
          <reference field="4" count="1">
            <x v="0"/>
          </reference>
        </references>
      </pivotArea>
    </format>
    <format dxfId="27">
      <pivotArea dataOnly="0" labelOnly="1" outline="0" fieldPosition="0">
        <references count="4">
          <reference field="2" count="1" selected="0">
            <x v="191"/>
          </reference>
          <reference field="3" count="1" selected="0">
            <x v="5"/>
          </reference>
          <reference field="4" count="1" selected="0">
            <x v="0"/>
          </reference>
          <reference field="5" count="1">
            <x v="12"/>
          </reference>
        </references>
      </pivotArea>
    </format>
    <format dxfId="26">
      <pivotArea dataOnly="0" labelOnly="1" outline="0" fieldPosition="0">
        <references count="4">
          <reference field="2" count="1" selected="0">
            <x v="192"/>
          </reference>
          <reference field="3" count="1" selected="0">
            <x v="2"/>
          </reference>
          <reference field="4" count="1" selected="0">
            <x v="7"/>
          </reference>
          <reference field="5" count="1">
            <x v="3"/>
          </reference>
        </references>
      </pivotArea>
    </format>
    <format dxfId="25">
      <pivotArea dataOnly="0" labelOnly="1" outline="0" fieldPosition="0">
        <references count="4">
          <reference field="2" count="1" selected="0">
            <x v="193"/>
          </reference>
          <reference field="3" count="1" selected="0">
            <x v="1"/>
          </reference>
          <reference field="4" count="1" selected="0">
            <x v="0"/>
          </reference>
          <reference field="5" count="1">
            <x v="5"/>
          </reference>
        </references>
      </pivotArea>
    </format>
    <format dxfId="24">
      <pivotArea dataOnly="0" labelOnly="1" outline="0" fieldPosition="0">
        <references count="4">
          <reference field="2" count="1" selected="0">
            <x v="194"/>
          </reference>
          <reference field="3" count="1" selected="0">
            <x v="5"/>
          </reference>
          <reference field="4" count="1" selected="0">
            <x v="7"/>
          </reference>
          <reference field="5" count="1">
            <x v="3"/>
          </reference>
        </references>
      </pivotArea>
    </format>
    <format dxfId="23">
      <pivotArea dataOnly="0" labelOnly="1" outline="0" fieldPosition="0">
        <references count="4">
          <reference field="2" count="1" selected="0">
            <x v="195"/>
          </reference>
          <reference field="3" count="1" selected="0">
            <x v="1"/>
          </reference>
          <reference field="4" count="1" selected="0">
            <x v="0"/>
          </reference>
          <reference field="5" count="1">
            <x v="12"/>
          </reference>
        </references>
      </pivotArea>
    </format>
    <format dxfId="22">
      <pivotArea dataOnly="0" labelOnly="1" outline="0" fieldPosition="0">
        <references count="4">
          <reference field="2" count="1" selected="0">
            <x v="196"/>
          </reference>
          <reference field="3" count="1" selected="0">
            <x v="1"/>
          </reference>
          <reference field="4" count="1" selected="0">
            <x v="0"/>
          </reference>
          <reference field="5" count="1">
            <x v="3"/>
          </reference>
        </references>
      </pivotArea>
    </format>
    <format dxfId="21">
      <pivotArea dataOnly="0" labelOnly="1" outline="0" fieldPosition="0">
        <references count="5">
          <reference field="2" count="1" selected="0">
            <x v="191"/>
          </reference>
          <reference field="3" count="1" selected="0">
            <x v="5"/>
          </reference>
          <reference field="4" count="1" selected="0">
            <x v="0"/>
          </reference>
          <reference field="5" count="1" selected="0">
            <x v="12"/>
          </reference>
          <reference field="6" count="1">
            <x v="0"/>
          </reference>
        </references>
      </pivotArea>
    </format>
    <format dxfId="20">
      <pivotArea dataOnly="0" labelOnly="1" outline="0" fieldPosition="0">
        <references count="5">
          <reference field="2" count="1" selected="0">
            <x v="193"/>
          </reference>
          <reference field="3" count="1" selected="0">
            <x v="1"/>
          </reference>
          <reference field="4" count="1" selected="0">
            <x v="0"/>
          </reference>
          <reference field="5" count="1" selected="0">
            <x v="5"/>
          </reference>
          <reference field="6" count="1">
            <x v="3"/>
          </reference>
        </references>
      </pivotArea>
    </format>
    <format dxfId="19">
      <pivotArea dataOnly="0" labelOnly="1" outline="0" fieldPosition="0">
        <references count="5">
          <reference field="2" count="1" selected="0">
            <x v="194"/>
          </reference>
          <reference field="3" count="1" selected="0">
            <x v="5"/>
          </reference>
          <reference field="4" count="1" selected="0">
            <x v="7"/>
          </reference>
          <reference field="5" count="1" selected="0">
            <x v="3"/>
          </reference>
          <reference field="6" count="1">
            <x v="0"/>
          </reference>
        </references>
      </pivotArea>
    </format>
    <format dxfId="18">
      <pivotArea dataOnly="0" labelOnly="1" outline="0" fieldPosition="0">
        <references count="5">
          <reference field="2" count="1" selected="0">
            <x v="195"/>
          </reference>
          <reference field="3" count="1" selected="0">
            <x v="1"/>
          </reference>
          <reference field="4" count="1" selected="0">
            <x v="0"/>
          </reference>
          <reference field="5" count="1" selected="0">
            <x v="12"/>
          </reference>
          <reference field="6" count="1">
            <x v="8"/>
          </reference>
        </references>
      </pivotArea>
    </format>
    <format dxfId="17">
      <pivotArea dataOnly="0" labelOnly="1" outline="0" fieldPosition="0">
        <references count="5">
          <reference field="2" count="1" selected="0">
            <x v="196"/>
          </reference>
          <reference field="3" count="1" selected="0">
            <x v="1"/>
          </reference>
          <reference field="4" count="1" selected="0">
            <x v="0"/>
          </reference>
          <reference field="5" count="1" selected="0">
            <x v="3"/>
          </reference>
          <reference field="6" count="1">
            <x v="4"/>
          </reference>
        </references>
      </pivotArea>
    </format>
    <format dxfId="16">
      <pivotArea dataOnly="0" labelOnly="1" outline="0" fieldPosition="0">
        <references count="5">
          <reference field="2" count="1" selected="0">
            <x v="198"/>
          </reference>
          <reference field="3" count="1" selected="0">
            <x v="1"/>
          </reference>
          <reference field="4" count="1" selected="0">
            <x v="0"/>
          </reference>
          <reference field="5" count="1" selected="0">
            <x v="3"/>
          </reference>
          <reference field="6" count="1">
            <x v="3"/>
          </reference>
        </references>
      </pivotArea>
    </format>
    <format dxfId="15">
      <pivotArea dataOnly="0" labelOnly="1" outline="0" fieldPosition="0">
        <references count="6">
          <reference field="2" count="1" selected="0">
            <x v="191"/>
          </reference>
          <reference field="3" count="1" selected="0">
            <x v="5"/>
          </reference>
          <reference field="4" count="1" selected="0">
            <x v="0"/>
          </reference>
          <reference field="5" count="1" selected="0">
            <x v="12"/>
          </reference>
          <reference field="6" count="1" selected="0">
            <x v="0"/>
          </reference>
          <reference field="7" count="1">
            <x v="13"/>
          </reference>
        </references>
      </pivotArea>
    </format>
    <format dxfId="14">
      <pivotArea dataOnly="0" labelOnly="1" outline="0" fieldPosition="0">
        <references count="6">
          <reference field="2" count="1" selected="0">
            <x v="192"/>
          </reference>
          <reference field="3" count="1" selected="0">
            <x v="2"/>
          </reference>
          <reference field="4" count="1" selected="0">
            <x v="7"/>
          </reference>
          <reference field="5" count="1" selected="0">
            <x v="3"/>
          </reference>
          <reference field="6" count="1" selected="0">
            <x v="0"/>
          </reference>
          <reference field="7" count="1">
            <x v="3"/>
          </reference>
        </references>
      </pivotArea>
    </format>
    <format dxfId="13">
      <pivotArea dataOnly="0" labelOnly="1" outline="0" fieldPosition="0">
        <references count="6">
          <reference field="2" count="1" selected="0">
            <x v="194"/>
          </reference>
          <reference field="3" count="1" selected="0">
            <x v="5"/>
          </reference>
          <reference field="4" count="1" selected="0">
            <x v="7"/>
          </reference>
          <reference field="5" count="1" selected="0">
            <x v="3"/>
          </reference>
          <reference field="6" count="1" selected="0">
            <x v="0"/>
          </reference>
          <reference field="7" count="1">
            <x v="13"/>
          </reference>
        </references>
      </pivotArea>
    </format>
    <format dxfId="12">
      <pivotArea dataOnly="0" labelOnly="1" outline="0" fieldPosition="0">
        <references count="6">
          <reference field="2" count="1" selected="0">
            <x v="195"/>
          </reference>
          <reference field="3" count="1" selected="0">
            <x v="1"/>
          </reference>
          <reference field="4" count="1" selected="0">
            <x v="0"/>
          </reference>
          <reference field="5" count="1" selected="0">
            <x v="12"/>
          </reference>
          <reference field="6" count="1" selected="0">
            <x v="8"/>
          </reference>
          <reference field="7" count="1">
            <x v="16"/>
          </reference>
        </references>
      </pivotArea>
    </format>
    <format dxfId="11">
      <pivotArea dataOnly="0" labelOnly="1" outline="0" fieldPosition="0">
        <references count="6">
          <reference field="2" count="1" selected="0">
            <x v="196"/>
          </reference>
          <reference field="3" count="1" selected="0">
            <x v="1"/>
          </reference>
          <reference field="4" count="1" selected="0">
            <x v="0"/>
          </reference>
          <reference field="5" count="1" selected="0">
            <x v="3"/>
          </reference>
          <reference field="6" count="1" selected="0">
            <x v="4"/>
          </reference>
          <reference field="7" count="1">
            <x v="13"/>
          </reference>
        </references>
      </pivotArea>
    </format>
    <format dxfId="10">
      <pivotArea dataOnly="0" labelOnly="1" outline="0" fieldPosition="0">
        <references count="6">
          <reference field="2" count="1" selected="0">
            <x v="198"/>
          </reference>
          <reference field="3" count="1" selected="0">
            <x v="1"/>
          </reference>
          <reference field="4" count="1" selected="0">
            <x v="0"/>
          </reference>
          <reference field="5" count="1" selected="0">
            <x v="3"/>
          </reference>
          <reference field="6" count="1" selected="0">
            <x v="3"/>
          </reference>
          <reference field="7" count="1">
            <x v="3"/>
          </reference>
        </references>
      </pivotArea>
    </format>
    <format dxfId="9">
      <pivotArea dataOnly="0" labelOnly="1" outline="0" fieldPosition="0">
        <references count="6">
          <reference field="2" count="1" selected="0">
            <x v="199"/>
          </reference>
          <reference field="3" count="1" selected="0">
            <x v="1"/>
          </reference>
          <reference field="4" count="1" selected="0">
            <x v="0"/>
          </reference>
          <reference field="5" count="1" selected="0">
            <x v="3"/>
          </reference>
          <reference field="6" count="1" selected="0">
            <x v="3"/>
          </reference>
          <reference field="7" count="1">
            <x v="13"/>
          </reference>
        </references>
      </pivotArea>
    </format>
    <format dxfId="8">
      <pivotArea dataOnly="0" labelOnly="1" outline="0" fieldPosition="0">
        <references count="7">
          <reference field="2" count="1" selected="0">
            <x v="191"/>
          </reference>
          <reference field="3" count="1" selected="0">
            <x v="5"/>
          </reference>
          <reference field="4" count="1" selected="0">
            <x v="0"/>
          </reference>
          <reference field="5" count="1" selected="0">
            <x v="12"/>
          </reference>
          <reference field="6" count="1" selected="0">
            <x v="0"/>
          </reference>
          <reference field="7" count="1" selected="0">
            <x v="13"/>
          </reference>
          <reference field="8" count="1">
            <x v="9"/>
          </reference>
        </references>
      </pivotArea>
    </format>
    <format dxfId="7">
      <pivotArea dataOnly="0" labelOnly="1" outline="0" fieldPosition="0">
        <references count="7">
          <reference field="2" count="1" selected="0">
            <x v="192"/>
          </reference>
          <reference field="3" count="1" selected="0">
            <x v="2"/>
          </reference>
          <reference field="4" count="1" selected="0">
            <x v="7"/>
          </reference>
          <reference field="5" count="1" selected="0">
            <x v="3"/>
          </reference>
          <reference field="6" count="1" selected="0">
            <x v="0"/>
          </reference>
          <reference field="7" count="1" selected="0">
            <x v="3"/>
          </reference>
          <reference field="8" count="1">
            <x v="27"/>
          </reference>
        </references>
      </pivotArea>
    </format>
    <format dxfId="6">
      <pivotArea dataOnly="0" labelOnly="1" outline="0" fieldPosition="0">
        <references count="7">
          <reference field="2" count="1" selected="0">
            <x v="193"/>
          </reference>
          <reference field="3" count="1" selected="0">
            <x v="1"/>
          </reference>
          <reference field="4" count="1" selected="0">
            <x v="0"/>
          </reference>
          <reference field="5" count="1" selected="0">
            <x v="5"/>
          </reference>
          <reference field="6" count="1" selected="0">
            <x v="3"/>
          </reference>
          <reference field="7" count="1" selected="0">
            <x v="3"/>
          </reference>
          <reference field="8" count="1">
            <x v="9"/>
          </reference>
        </references>
      </pivotArea>
    </format>
    <format dxfId="5">
      <pivotArea dataOnly="0" labelOnly="1" outline="0" fieldPosition="0">
        <references count="7">
          <reference field="2" count="1" selected="0">
            <x v="194"/>
          </reference>
          <reference field="3" count="1" selected="0">
            <x v="5"/>
          </reference>
          <reference field="4" count="1" selected="0">
            <x v="7"/>
          </reference>
          <reference field="5" count="1" selected="0">
            <x v="3"/>
          </reference>
          <reference field="6" count="1" selected="0">
            <x v="0"/>
          </reference>
          <reference field="7" count="1" selected="0">
            <x v="13"/>
          </reference>
          <reference field="8" count="1">
            <x v="8"/>
          </reference>
        </references>
      </pivotArea>
    </format>
    <format dxfId="4">
      <pivotArea dataOnly="0" labelOnly="1" outline="0" fieldPosition="0">
        <references count="7">
          <reference field="2" count="1" selected="0">
            <x v="195"/>
          </reference>
          <reference field="3" count="1" selected="0">
            <x v="1"/>
          </reference>
          <reference field="4" count="1" selected="0">
            <x v="0"/>
          </reference>
          <reference field="5" count="1" selected="0">
            <x v="12"/>
          </reference>
          <reference field="6" count="1" selected="0">
            <x v="8"/>
          </reference>
          <reference field="7" count="1" selected="0">
            <x v="16"/>
          </reference>
          <reference field="8" count="1">
            <x v="38"/>
          </reference>
        </references>
      </pivotArea>
    </format>
    <format dxfId="3">
      <pivotArea dataOnly="0" labelOnly="1" outline="0" fieldPosition="0">
        <references count="7">
          <reference field="2" count="1" selected="0">
            <x v="196"/>
          </reference>
          <reference field="3" count="1" selected="0">
            <x v="1"/>
          </reference>
          <reference field="4" count="1" selected="0">
            <x v="0"/>
          </reference>
          <reference field="5" count="1" selected="0">
            <x v="3"/>
          </reference>
          <reference field="6" count="1" selected="0">
            <x v="4"/>
          </reference>
          <reference field="7" count="1" selected="0">
            <x v="13"/>
          </reference>
          <reference field="8" count="1">
            <x v="8"/>
          </reference>
        </references>
      </pivotArea>
    </format>
    <format dxfId="2">
      <pivotArea dataOnly="0" labelOnly="1" outline="0" fieldPosition="0">
        <references count="7">
          <reference field="2" count="1" selected="0">
            <x v="197"/>
          </reference>
          <reference field="3" count="1" selected="0">
            <x v="1"/>
          </reference>
          <reference field="4" count="1" selected="0">
            <x v="0"/>
          </reference>
          <reference field="5" count="1" selected="0">
            <x v="3"/>
          </reference>
          <reference field="6" count="1" selected="0">
            <x v="4"/>
          </reference>
          <reference field="7" count="1" selected="0">
            <x v="13"/>
          </reference>
          <reference field="8" count="1">
            <x v="8"/>
          </reference>
        </references>
      </pivotArea>
    </format>
    <format dxfId="1">
      <pivotArea dataOnly="0" labelOnly="1" outline="0" fieldPosition="0">
        <references count="7">
          <reference field="2" count="1" selected="0">
            <x v="198"/>
          </reference>
          <reference field="3" count="1" selected="0">
            <x v="1"/>
          </reference>
          <reference field="4" count="1" selected="0">
            <x v="0"/>
          </reference>
          <reference field="5" count="1" selected="0">
            <x v="3"/>
          </reference>
          <reference field="6" count="1" selected="0">
            <x v="3"/>
          </reference>
          <reference field="7" count="1" selected="0">
            <x v="3"/>
          </reference>
          <reference field="8" count="1">
            <x v="16"/>
          </reference>
        </references>
      </pivotArea>
    </format>
    <format dxfId="0">
      <pivotArea dataOnly="0" labelOnly="1" outline="0" fieldPosition="0">
        <references count="7">
          <reference field="2" count="1" selected="0">
            <x v="199"/>
          </reference>
          <reference field="3" count="1" selected="0">
            <x v="1"/>
          </reference>
          <reference field="4" count="1" selected="0">
            <x v="0"/>
          </reference>
          <reference field="5" count="1" selected="0">
            <x v="3"/>
          </reference>
          <reference field="6" count="1" selected="0">
            <x v="3"/>
          </reference>
          <reference field="7" count="1" selected="0">
            <x v="13"/>
          </reference>
          <reference field="8" count="1">
            <x v="7"/>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Bleu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54"/>
  <sheetViews>
    <sheetView showGridLines="0" showRowColHeaders="0" tabSelected="1" zoomScale="70" zoomScaleNormal="70" zoomScaleSheetLayoutView="85" workbookViewId="0">
      <selection activeCell="C28" sqref="C28"/>
    </sheetView>
  </sheetViews>
  <sheetFormatPr baseColWidth="10" defaultColWidth="10.83203125" defaultRowHeight="13" x14ac:dyDescent="0.15"/>
  <cols>
    <col min="1" max="1" width="40.33203125" style="25" customWidth="1"/>
    <col min="2" max="8" width="23.33203125" style="13" customWidth="1"/>
    <col min="9" max="9" width="15.5" style="13" customWidth="1"/>
    <col min="10" max="10" width="23.33203125" style="13" customWidth="1"/>
    <col min="11" max="16384" width="10.83203125" style="5"/>
  </cols>
  <sheetData>
    <row r="1" spans="1:14" ht="14" x14ac:dyDescent="0.15">
      <c r="A1" s="1"/>
      <c r="B1" s="2"/>
      <c r="C1" s="2"/>
      <c r="D1" s="2"/>
      <c r="E1" s="2"/>
      <c r="F1" s="2"/>
      <c r="G1" s="2"/>
      <c r="H1" s="3"/>
      <c r="I1" s="2"/>
      <c r="J1" s="2"/>
      <c r="K1" s="4"/>
      <c r="L1" s="4"/>
      <c r="M1" s="4"/>
      <c r="N1" s="4"/>
    </row>
    <row r="2" spans="1:14" ht="14" x14ac:dyDescent="0.15">
      <c r="A2" s="1"/>
      <c r="B2" s="2"/>
      <c r="C2" s="2"/>
      <c r="D2" s="2"/>
      <c r="E2" s="2"/>
      <c r="F2" s="2"/>
      <c r="G2" s="2"/>
      <c r="H2" s="3"/>
      <c r="I2" s="2"/>
      <c r="J2" s="2"/>
      <c r="K2" s="4"/>
      <c r="L2" s="4"/>
      <c r="M2" s="4"/>
      <c r="N2" s="4"/>
    </row>
    <row r="3" spans="1:14" ht="14" x14ac:dyDescent="0.15">
      <c r="A3" s="1"/>
      <c r="B3" s="2"/>
      <c r="C3" s="2"/>
      <c r="D3" s="2"/>
      <c r="E3" s="2"/>
      <c r="F3" s="2"/>
      <c r="G3" s="2"/>
      <c r="H3" s="3"/>
      <c r="I3" s="2"/>
      <c r="J3" s="2"/>
      <c r="K3" s="4"/>
      <c r="L3" s="4"/>
      <c r="M3" s="4"/>
      <c r="N3" s="4"/>
    </row>
    <row r="4" spans="1:14" ht="14" x14ac:dyDescent="0.15">
      <c r="A4" s="1"/>
      <c r="B4" s="2"/>
      <c r="C4" s="2"/>
      <c r="D4" s="2"/>
      <c r="E4" s="2"/>
      <c r="F4" s="2"/>
      <c r="G4" s="2"/>
      <c r="H4" s="3"/>
      <c r="I4" s="2"/>
      <c r="J4" s="2"/>
      <c r="K4" s="4"/>
      <c r="L4" s="4"/>
      <c r="M4" s="4"/>
      <c r="N4" s="4"/>
    </row>
    <row r="5" spans="1:14" ht="14" x14ac:dyDescent="0.15">
      <c r="A5" s="1"/>
      <c r="B5" s="2"/>
      <c r="C5" s="2"/>
      <c r="D5" s="2"/>
      <c r="E5" s="2"/>
      <c r="F5" s="2"/>
      <c r="G5" s="2"/>
      <c r="H5" s="3"/>
      <c r="I5" s="2"/>
      <c r="J5" s="2"/>
      <c r="K5" s="4"/>
      <c r="L5" s="4"/>
      <c r="M5" s="4"/>
      <c r="N5" s="4"/>
    </row>
    <row r="6" spans="1:14" ht="14" x14ac:dyDescent="0.15">
      <c r="A6" s="1"/>
      <c r="B6" s="2"/>
      <c r="C6" s="2"/>
      <c r="D6" s="2"/>
      <c r="E6" s="2"/>
      <c r="F6" s="2"/>
      <c r="G6" s="2"/>
      <c r="H6" s="3"/>
      <c r="I6" s="2"/>
      <c r="J6" s="2"/>
      <c r="K6" s="4"/>
      <c r="L6" s="4"/>
      <c r="M6" s="4"/>
      <c r="N6" s="4"/>
    </row>
    <row r="7" spans="1:14" ht="14" x14ac:dyDescent="0.15">
      <c r="A7" s="1"/>
      <c r="B7" s="2"/>
      <c r="C7" s="2"/>
      <c r="D7" s="2"/>
      <c r="E7" s="2"/>
      <c r="F7" s="2"/>
      <c r="G7" s="2"/>
      <c r="H7" s="3"/>
      <c r="I7" s="2"/>
      <c r="J7" s="2"/>
      <c r="K7" s="4"/>
      <c r="L7" s="4"/>
      <c r="M7" s="4"/>
      <c r="N7" s="4"/>
    </row>
    <row r="8" spans="1:14" ht="14" x14ac:dyDescent="0.15">
      <c r="A8" s="1"/>
      <c r="B8" s="2"/>
      <c r="C8" s="2"/>
      <c r="D8" s="2"/>
      <c r="E8" s="2"/>
      <c r="F8" s="2"/>
      <c r="G8" s="2"/>
      <c r="H8" s="3"/>
      <c r="I8" s="2"/>
      <c r="J8" s="2"/>
      <c r="K8" s="4"/>
      <c r="L8" s="4"/>
      <c r="M8" s="4"/>
      <c r="N8" s="4"/>
    </row>
    <row r="9" spans="1:14" ht="14" x14ac:dyDescent="0.15">
      <c r="A9" s="1"/>
      <c r="B9" s="2"/>
      <c r="C9" s="2"/>
      <c r="D9" s="2"/>
      <c r="E9" s="2"/>
      <c r="F9" s="2"/>
      <c r="G9" s="2"/>
      <c r="H9" s="3"/>
      <c r="I9" s="2"/>
      <c r="J9" s="2"/>
      <c r="K9" s="4"/>
      <c r="L9" s="4"/>
      <c r="M9" s="4"/>
      <c r="N9" s="4"/>
    </row>
    <row r="10" spans="1:14" ht="14" x14ac:dyDescent="0.15">
      <c r="A10" s="1"/>
      <c r="B10" s="2"/>
      <c r="C10" s="2"/>
      <c r="D10" s="2"/>
      <c r="E10" s="2"/>
      <c r="F10" s="2"/>
      <c r="G10" s="2"/>
      <c r="H10" s="3"/>
      <c r="I10" s="2"/>
      <c r="J10" s="2"/>
      <c r="K10" s="4"/>
      <c r="L10" s="4"/>
      <c r="M10" s="4"/>
      <c r="N10" s="4"/>
    </row>
    <row r="11" spans="1:14" ht="14" x14ac:dyDescent="0.15">
      <c r="A11" s="1"/>
      <c r="B11" s="2"/>
      <c r="C11" s="2"/>
      <c r="D11" s="2"/>
      <c r="E11" s="2"/>
      <c r="F11" s="2"/>
      <c r="G11" s="2"/>
      <c r="H11" s="3"/>
      <c r="I11" s="2"/>
      <c r="J11" s="2"/>
      <c r="K11" s="4"/>
      <c r="L11" s="4"/>
      <c r="M11" s="4"/>
      <c r="N11" s="4"/>
    </row>
    <row r="12" spans="1:14" ht="14" x14ac:dyDescent="0.15">
      <c r="A12" s="1"/>
      <c r="B12" s="2"/>
      <c r="C12" s="2"/>
      <c r="D12" s="2"/>
      <c r="E12" s="2"/>
      <c r="F12" s="2"/>
      <c r="G12" s="2"/>
      <c r="H12" s="3"/>
      <c r="I12" s="2"/>
      <c r="J12" s="2"/>
      <c r="K12" s="4"/>
      <c r="L12" s="4"/>
      <c r="M12" s="4"/>
      <c r="N12" s="4"/>
    </row>
    <row r="13" spans="1:14" ht="14" x14ac:dyDescent="0.15">
      <c r="A13" s="1"/>
      <c r="B13" s="2"/>
      <c r="C13" s="2"/>
      <c r="D13" s="2"/>
      <c r="E13" s="2"/>
      <c r="F13" s="2"/>
      <c r="G13" s="2"/>
      <c r="H13" s="3"/>
      <c r="I13" s="2"/>
      <c r="J13" s="2"/>
      <c r="K13" s="4"/>
      <c r="L13" s="4"/>
      <c r="M13" s="4"/>
      <c r="N13" s="4"/>
    </row>
    <row r="14" spans="1:14" ht="14" x14ac:dyDescent="0.15">
      <c r="A14" s="1"/>
      <c r="B14" s="2"/>
      <c r="C14" s="2"/>
      <c r="D14" s="2"/>
      <c r="E14" s="2"/>
      <c r="F14" s="2"/>
      <c r="G14" s="2"/>
      <c r="H14" s="3"/>
      <c r="I14" s="2"/>
      <c r="J14" s="2"/>
      <c r="K14" s="4"/>
      <c r="L14" s="4"/>
      <c r="M14" s="4"/>
      <c r="N14" s="4"/>
    </row>
    <row r="15" spans="1:14" ht="28" x14ac:dyDescent="0.3">
      <c r="A15" s="1"/>
      <c r="B15" s="2"/>
      <c r="C15" s="2"/>
      <c r="D15" s="6"/>
      <c r="E15" s="6"/>
      <c r="F15" s="2"/>
      <c r="G15" s="2"/>
      <c r="H15" s="3"/>
      <c r="I15" s="2"/>
      <c r="J15" s="2"/>
      <c r="K15" s="4"/>
      <c r="L15" s="4"/>
      <c r="M15" s="4"/>
      <c r="N15" s="4"/>
    </row>
    <row r="16" spans="1:14" ht="37" x14ac:dyDescent="0.35">
      <c r="A16" s="1"/>
      <c r="B16" s="2"/>
      <c r="C16" s="7" t="s">
        <v>0</v>
      </c>
      <c r="D16" s="6"/>
      <c r="E16" s="6"/>
      <c r="F16" s="2"/>
      <c r="G16" s="2"/>
      <c r="H16" s="3"/>
      <c r="I16" s="2"/>
      <c r="J16" s="2"/>
      <c r="K16" s="4"/>
      <c r="L16" s="4"/>
      <c r="M16" s="4"/>
      <c r="N16" s="4"/>
    </row>
    <row r="17" spans="1:14" ht="37" x14ac:dyDescent="0.35">
      <c r="A17" s="1"/>
      <c r="B17" s="2"/>
      <c r="C17" s="7" t="s">
        <v>1</v>
      </c>
      <c r="D17" s="6"/>
      <c r="E17" s="6"/>
      <c r="F17" s="2"/>
      <c r="G17" s="2"/>
      <c r="H17" s="3"/>
      <c r="I17" s="2"/>
      <c r="J17" s="2"/>
      <c r="K17" s="4"/>
      <c r="L17" s="4"/>
      <c r="M17" s="4"/>
      <c r="N17" s="4"/>
    </row>
    <row r="18" spans="1:14" ht="37" x14ac:dyDescent="0.35">
      <c r="A18" s="1"/>
      <c r="B18" s="2"/>
      <c r="C18" s="8"/>
      <c r="D18" s="6"/>
      <c r="E18" s="6"/>
      <c r="F18" s="2"/>
      <c r="G18" s="2"/>
      <c r="H18" s="3"/>
      <c r="I18" s="2"/>
      <c r="J18" s="2"/>
      <c r="K18" s="4"/>
      <c r="L18" s="4"/>
      <c r="M18" s="4"/>
      <c r="N18" s="4"/>
    </row>
    <row r="19" spans="1:14" ht="37" x14ac:dyDescent="0.35">
      <c r="A19" s="1"/>
      <c r="B19" s="2"/>
      <c r="C19" s="9" t="s">
        <v>2</v>
      </c>
      <c r="D19" s="6"/>
      <c r="E19" s="6"/>
      <c r="F19" s="2"/>
      <c r="G19" s="2"/>
      <c r="H19" s="3"/>
      <c r="I19" s="2"/>
      <c r="J19" s="2"/>
      <c r="K19" s="4"/>
      <c r="L19" s="4"/>
      <c r="M19" s="4"/>
      <c r="N19" s="4"/>
    </row>
    <row r="20" spans="1:14" ht="37" x14ac:dyDescent="0.35">
      <c r="A20" s="1"/>
      <c r="B20" s="2"/>
      <c r="C20" s="10"/>
      <c r="D20" s="6"/>
      <c r="E20" s="6"/>
      <c r="F20" s="2"/>
      <c r="G20" s="2"/>
      <c r="H20" s="3"/>
      <c r="I20" s="2"/>
      <c r="J20" s="2"/>
      <c r="K20" s="4"/>
      <c r="L20" s="4"/>
      <c r="M20" s="4"/>
      <c r="N20" s="4"/>
    </row>
    <row r="21" spans="1:14" ht="37" x14ac:dyDescent="0.35">
      <c r="A21" s="1"/>
      <c r="B21" s="2"/>
      <c r="C21" s="10"/>
      <c r="D21" s="6"/>
      <c r="E21" s="6"/>
      <c r="F21" s="2"/>
      <c r="G21" s="2"/>
      <c r="H21" s="3"/>
      <c r="I21" s="2"/>
      <c r="J21" s="2"/>
      <c r="K21" s="4"/>
      <c r="L21" s="4"/>
      <c r="M21" s="4"/>
      <c r="N21" s="4"/>
    </row>
    <row r="22" spans="1:14" ht="37" x14ac:dyDescent="0.35">
      <c r="A22" s="1"/>
      <c r="B22" s="2"/>
      <c r="C22" s="11" t="s">
        <v>3</v>
      </c>
      <c r="D22" s="6"/>
      <c r="E22" s="6"/>
      <c r="F22" s="2"/>
      <c r="G22" s="2"/>
      <c r="H22" s="3"/>
      <c r="I22" s="2"/>
      <c r="J22" s="2"/>
      <c r="K22" s="4"/>
      <c r="L22" s="4"/>
      <c r="M22" s="4"/>
      <c r="N22" s="4"/>
    </row>
    <row r="23" spans="1:14" ht="37" x14ac:dyDescent="0.35">
      <c r="A23" s="1"/>
      <c r="B23" s="2"/>
      <c r="C23" s="12" t="s">
        <v>4</v>
      </c>
      <c r="D23" s="2"/>
      <c r="E23" s="2"/>
      <c r="F23" s="2"/>
      <c r="G23" s="2"/>
      <c r="H23" s="3"/>
      <c r="I23" s="2"/>
      <c r="J23" s="2"/>
      <c r="K23" s="4"/>
      <c r="L23" s="4"/>
      <c r="M23" s="4"/>
      <c r="N23" s="4"/>
    </row>
    <row r="24" spans="1:14" ht="14" x14ac:dyDescent="0.15">
      <c r="A24" s="1"/>
      <c r="B24" s="2"/>
      <c r="D24" s="2"/>
      <c r="E24" s="2"/>
      <c r="F24" s="2"/>
      <c r="G24" s="2"/>
      <c r="H24" s="3"/>
      <c r="I24" s="2"/>
      <c r="J24" s="2"/>
      <c r="K24" s="4"/>
      <c r="L24" s="4"/>
      <c r="M24" s="4"/>
      <c r="N24" s="4"/>
    </row>
    <row r="25" spans="1:14" ht="14" x14ac:dyDescent="0.15">
      <c r="A25" s="1"/>
      <c r="B25" s="2"/>
      <c r="C25" s="2"/>
      <c r="D25" s="2"/>
      <c r="E25" s="2"/>
      <c r="F25" s="2"/>
      <c r="G25" s="2"/>
      <c r="H25" s="3"/>
      <c r="I25" s="2"/>
      <c r="J25" s="2"/>
      <c r="K25" s="4"/>
      <c r="L25" s="4"/>
      <c r="M25" s="4"/>
      <c r="N25" s="4"/>
    </row>
    <row r="26" spans="1:14" ht="14" x14ac:dyDescent="0.15">
      <c r="A26" s="1"/>
      <c r="B26" s="2"/>
      <c r="C26" s="2"/>
      <c r="D26" s="2"/>
      <c r="E26" s="2"/>
      <c r="F26" s="2"/>
      <c r="G26" s="2"/>
      <c r="H26" s="3"/>
      <c r="I26" s="2"/>
      <c r="J26" s="2"/>
      <c r="K26" s="4"/>
      <c r="L26" s="4"/>
      <c r="M26" s="4"/>
      <c r="N26" s="4"/>
    </row>
    <row r="27" spans="1:14" ht="14" x14ac:dyDescent="0.15">
      <c r="A27" s="1"/>
      <c r="B27" s="2"/>
      <c r="C27" s="2"/>
      <c r="D27" s="2"/>
      <c r="E27" s="2"/>
      <c r="F27" s="2"/>
      <c r="G27" s="2"/>
      <c r="H27" s="3"/>
      <c r="I27" s="2"/>
      <c r="J27" s="2"/>
      <c r="K27" s="4"/>
      <c r="L27" s="4"/>
      <c r="M27" s="4"/>
      <c r="N27" s="4"/>
    </row>
    <row r="28" spans="1:14" ht="14" x14ac:dyDescent="0.15">
      <c r="A28" s="1"/>
      <c r="B28" s="2"/>
      <c r="C28" s="2"/>
      <c r="D28" s="2"/>
      <c r="E28" s="2"/>
      <c r="F28" s="2"/>
      <c r="G28" s="2"/>
      <c r="H28" s="3"/>
      <c r="I28" s="2"/>
      <c r="J28" s="2"/>
      <c r="K28" s="4"/>
      <c r="L28" s="4"/>
      <c r="M28" s="4"/>
      <c r="N28" s="4"/>
    </row>
    <row r="29" spans="1:14" ht="14" x14ac:dyDescent="0.15">
      <c r="A29" s="1"/>
      <c r="B29" s="2"/>
      <c r="D29" s="2"/>
      <c r="E29" s="2"/>
      <c r="F29" s="2"/>
      <c r="G29" s="2"/>
      <c r="H29" s="3"/>
      <c r="I29" s="2"/>
      <c r="J29" s="2"/>
      <c r="K29" s="4"/>
      <c r="L29" s="4"/>
      <c r="M29" s="4"/>
      <c r="N29" s="4"/>
    </row>
    <row r="30" spans="1:14" ht="14" x14ac:dyDescent="0.15">
      <c r="A30" s="1"/>
      <c r="B30" s="2"/>
      <c r="D30" s="2"/>
      <c r="E30" s="2"/>
      <c r="F30" s="2"/>
      <c r="G30" s="2"/>
      <c r="H30" s="3"/>
      <c r="I30" s="2"/>
      <c r="J30" s="2"/>
      <c r="K30" s="4"/>
      <c r="L30" s="4"/>
      <c r="M30" s="4"/>
      <c r="N30" s="4"/>
    </row>
    <row r="31" spans="1:14" ht="14" x14ac:dyDescent="0.15">
      <c r="A31" s="1"/>
      <c r="B31" s="2"/>
      <c r="D31" s="2"/>
      <c r="E31" s="2"/>
      <c r="F31" s="2"/>
      <c r="G31" s="2"/>
      <c r="H31" s="3"/>
      <c r="I31" s="2"/>
      <c r="J31" s="2"/>
      <c r="K31" s="4"/>
      <c r="L31" s="4"/>
      <c r="M31" s="4"/>
      <c r="N31" s="4"/>
    </row>
    <row r="32" spans="1:14" ht="20" x14ac:dyDescent="0.2">
      <c r="A32" s="1"/>
      <c r="B32" s="2"/>
      <c r="D32" s="14"/>
      <c r="E32" s="2"/>
      <c r="F32" s="2"/>
      <c r="G32" s="2"/>
      <c r="H32" s="3"/>
      <c r="I32" s="2"/>
      <c r="J32" s="2"/>
      <c r="K32" s="4"/>
      <c r="L32" s="4"/>
      <c r="M32" s="4"/>
      <c r="N32" s="4"/>
    </row>
    <row r="33" spans="1:14" ht="14" x14ac:dyDescent="0.15">
      <c r="A33" s="1"/>
      <c r="B33" s="2"/>
      <c r="C33" s="2"/>
      <c r="E33" s="2"/>
      <c r="F33" s="2"/>
      <c r="G33" s="2"/>
      <c r="H33" s="3"/>
      <c r="I33" s="2"/>
      <c r="J33" s="2"/>
      <c r="K33" s="4"/>
      <c r="L33" s="4"/>
      <c r="M33" s="4"/>
      <c r="N33" s="4"/>
    </row>
    <row r="34" spans="1:14" ht="14" x14ac:dyDescent="0.15">
      <c r="A34" s="1"/>
      <c r="B34" s="2"/>
      <c r="C34" s="2"/>
      <c r="D34" s="2"/>
      <c r="E34" s="2"/>
      <c r="F34" s="2"/>
      <c r="G34" s="2"/>
      <c r="H34" s="3"/>
      <c r="I34" s="2"/>
      <c r="J34" s="2"/>
      <c r="K34" s="4"/>
      <c r="L34" s="4"/>
      <c r="M34" s="4"/>
      <c r="N34" s="4"/>
    </row>
    <row r="35" spans="1:14" ht="14" x14ac:dyDescent="0.15">
      <c r="A35" s="1"/>
      <c r="B35" s="2"/>
      <c r="C35" s="2"/>
      <c r="D35" s="2"/>
      <c r="E35" s="2"/>
      <c r="F35" s="2"/>
      <c r="G35" s="2"/>
      <c r="H35" s="3"/>
      <c r="I35" s="2"/>
      <c r="J35" s="2"/>
      <c r="K35" s="4"/>
      <c r="L35" s="4"/>
      <c r="M35" s="4"/>
      <c r="N35" s="4"/>
    </row>
    <row r="36" spans="1:14" ht="14" x14ac:dyDescent="0.15">
      <c r="A36" s="1"/>
      <c r="B36" s="2"/>
      <c r="C36" s="2"/>
      <c r="D36" s="2"/>
      <c r="E36" s="2"/>
      <c r="F36" s="2"/>
      <c r="G36" s="2"/>
      <c r="H36" s="3"/>
      <c r="I36" s="2"/>
      <c r="J36" s="2"/>
      <c r="K36" s="4"/>
      <c r="L36" s="4"/>
      <c r="M36" s="4"/>
      <c r="N36" s="4"/>
    </row>
    <row r="37" spans="1:14" ht="14" x14ac:dyDescent="0.15">
      <c r="A37" s="1"/>
      <c r="B37" s="2"/>
      <c r="C37" s="2"/>
      <c r="D37" s="2"/>
      <c r="E37" s="2"/>
      <c r="F37" s="2"/>
      <c r="G37" s="2"/>
      <c r="H37" s="3"/>
      <c r="I37" s="2"/>
      <c r="J37" s="2"/>
      <c r="K37" s="4"/>
      <c r="L37" s="4"/>
      <c r="M37" s="4"/>
      <c r="N37" s="4"/>
    </row>
    <row r="38" spans="1:14" ht="14" x14ac:dyDescent="0.15">
      <c r="A38" s="1"/>
      <c r="B38" s="2"/>
      <c r="C38" s="2"/>
      <c r="D38" s="2"/>
      <c r="E38" s="2"/>
      <c r="F38" s="2"/>
      <c r="G38" s="2"/>
      <c r="H38" s="3"/>
      <c r="I38" s="2"/>
      <c r="J38" s="2"/>
      <c r="K38" s="4"/>
      <c r="L38" s="4"/>
      <c r="M38" s="4"/>
      <c r="N38" s="4"/>
    </row>
    <row r="39" spans="1:14" ht="14" x14ac:dyDescent="0.15">
      <c r="A39" s="1"/>
      <c r="B39" s="2"/>
      <c r="C39" s="2"/>
      <c r="D39" s="2"/>
      <c r="E39" s="2"/>
      <c r="F39" s="2"/>
      <c r="G39" s="2"/>
      <c r="H39" s="3"/>
      <c r="I39" s="2"/>
      <c r="J39" s="2"/>
      <c r="K39" s="4"/>
      <c r="L39" s="4"/>
      <c r="M39" s="4"/>
      <c r="N39" s="4"/>
    </row>
    <row r="40" spans="1:14" ht="14" x14ac:dyDescent="0.15">
      <c r="A40" s="1"/>
      <c r="B40" s="2"/>
      <c r="C40" s="2"/>
      <c r="D40" s="2"/>
      <c r="E40" s="2"/>
      <c r="F40" s="2"/>
      <c r="G40" s="2"/>
      <c r="H40" s="3"/>
      <c r="I40" s="2"/>
      <c r="J40" s="2"/>
      <c r="K40" s="4"/>
      <c r="L40" s="4"/>
      <c r="M40" s="4"/>
      <c r="N40" s="4"/>
    </row>
    <row r="41" spans="1:14" s="19" customFormat="1" ht="16" x14ac:dyDescent="0.2">
      <c r="A41" s="15"/>
      <c r="B41" s="16"/>
      <c r="C41" s="16"/>
      <c r="D41" s="16"/>
      <c r="E41" s="16"/>
      <c r="F41" s="16"/>
      <c r="G41" s="16"/>
      <c r="H41" s="17"/>
      <c r="I41" s="16"/>
      <c r="J41" s="16"/>
      <c r="K41" s="18"/>
      <c r="L41" s="18"/>
      <c r="M41" s="18"/>
      <c r="N41" s="18"/>
    </row>
    <row r="42" spans="1:14" s="19" customFormat="1" ht="55.25" customHeight="1" x14ac:dyDescent="0.2">
      <c r="A42" s="76" t="s">
        <v>5</v>
      </c>
      <c r="B42" s="76"/>
      <c r="C42" s="76"/>
      <c r="D42" s="76"/>
      <c r="E42" s="76"/>
      <c r="F42" s="76"/>
      <c r="G42" s="76"/>
      <c r="H42" s="76"/>
      <c r="I42" s="20"/>
      <c r="J42" s="20"/>
      <c r="K42" s="20"/>
      <c r="L42" s="20"/>
      <c r="M42" s="20"/>
      <c r="N42" s="20"/>
    </row>
    <row r="43" spans="1:14" s="19" customFormat="1" ht="5.25" customHeight="1" x14ac:dyDescent="0.2">
      <c r="A43" s="21"/>
      <c r="B43" s="22"/>
      <c r="C43" s="22"/>
      <c r="D43" s="22"/>
      <c r="E43" s="22"/>
      <c r="F43" s="22"/>
      <c r="G43" s="22"/>
      <c r="H43" s="22"/>
      <c r="I43" s="22"/>
      <c r="J43" s="22"/>
    </row>
    <row r="44" spans="1:14" s="19" customFormat="1" ht="16" x14ac:dyDescent="0.2">
      <c r="A44" s="21" t="s">
        <v>6</v>
      </c>
      <c r="B44" s="22"/>
      <c r="C44" s="22"/>
      <c r="D44" s="22"/>
      <c r="E44" s="22"/>
      <c r="F44" s="22"/>
      <c r="G44" s="22"/>
      <c r="H44" s="22"/>
      <c r="I44" s="22"/>
      <c r="J44" s="22"/>
    </row>
    <row r="45" spans="1:14" s="19" customFormat="1" ht="16" x14ac:dyDescent="0.2">
      <c r="A45" s="23" t="s">
        <v>7</v>
      </c>
      <c r="B45" s="22"/>
      <c r="C45" s="22"/>
      <c r="D45" s="22"/>
      <c r="E45" s="22"/>
      <c r="F45" s="22"/>
      <c r="G45" s="22"/>
      <c r="H45" s="22"/>
      <c r="I45" s="22"/>
      <c r="J45" s="22"/>
    </row>
    <row r="46" spans="1:14" s="19" customFormat="1" ht="16" x14ac:dyDescent="0.2">
      <c r="A46" s="23" t="s">
        <v>8</v>
      </c>
      <c r="B46" s="22"/>
      <c r="C46" s="22"/>
      <c r="D46" s="22"/>
      <c r="E46" s="22"/>
      <c r="F46" s="22"/>
      <c r="G46" s="22"/>
      <c r="H46" s="22"/>
      <c r="I46" s="22"/>
      <c r="J46" s="22"/>
    </row>
    <row r="47" spans="1:14" s="19" customFormat="1" ht="16" x14ac:dyDescent="0.2">
      <c r="A47" s="23" t="s">
        <v>9</v>
      </c>
      <c r="B47" s="22"/>
      <c r="C47" s="22"/>
      <c r="D47" s="22"/>
      <c r="E47" s="22"/>
      <c r="F47" s="22"/>
      <c r="G47" s="22"/>
      <c r="H47" s="22"/>
      <c r="I47" s="22"/>
      <c r="J47" s="22"/>
    </row>
    <row r="48" spans="1:14" s="19" customFormat="1" ht="16" x14ac:dyDescent="0.2">
      <c r="A48" s="23" t="s">
        <v>10</v>
      </c>
      <c r="B48" s="22"/>
      <c r="C48" s="22"/>
      <c r="D48" s="22"/>
      <c r="E48" s="22"/>
      <c r="F48" s="22"/>
      <c r="G48" s="22"/>
      <c r="H48" s="22"/>
      <c r="I48" s="22"/>
      <c r="J48" s="22"/>
    </row>
    <row r="49" spans="1:10" s="19" customFormat="1" ht="16" x14ac:dyDescent="0.2">
      <c r="A49" s="23" t="s">
        <v>11</v>
      </c>
      <c r="B49" s="22"/>
      <c r="C49" s="22"/>
      <c r="D49" s="22"/>
      <c r="E49" s="22"/>
      <c r="F49" s="22"/>
      <c r="G49" s="22"/>
      <c r="H49" s="22"/>
      <c r="I49" s="22"/>
      <c r="J49" s="22"/>
    </row>
    <row r="50" spans="1:10" s="19" customFormat="1" ht="16" x14ac:dyDescent="0.2">
      <c r="A50" s="23" t="s">
        <v>12</v>
      </c>
      <c r="B50" s="22"/>
      <c r="C50" s="22"/>
      <c r="D50" s="22"/>
      <c r="E50" s="22"/>
      <c r="F50" s="22"/>
      <c r="G50" s="22"/>
      <c r="H50" s="22"/>
      <c r="I50" s="22"/>
      <c r="J50" s="22"/>
    </row>
    <row r="51" spans="1:10" s="19" customFormat="1" ht="16" x14ac:dyDescent="0.2">
      <c r="A51" s="23" t="s">
        <v>13</v>
      </c>
      <c r="B51" s="22"/>
      <c r="C51" s="22"/>
      <c r="D51" s="22"/>
      <c r="E51" s="22"/>
      <c r="F51" s="22"/>
      <c r="G51" s="22"/>
      <c r="H51" s="22"/>
      <c r="I51" s="22"/>
      <c r="J51" s="22"/>
    </row>
    <row r="52" spans="1:10" s="19" customFormat="1" ht="16" x14ac:dyDescent="0.2">
      <c r="A52" s="21" t="s">
        <v>14</v>
      </c>
      <c r="B52" s="22"/>
      <c r="C52" s="22"/>
      <c r="D52" s="22"/>
      <c r="E52" s="22"/>
      <c r="F52" s="22"/>
      <c r="G52" s="22"/>
      <c r="H52" s="22"/>
      <c r="I52" s="22"/>
      <c r="J52" s="22"/>
    </row>
    <row r="53" spans="1:10" s="19" customFormat="1" ht="16" x14ac:dyDescent="0.2">
      <c r="A53" s="21"/>
      <c r="B53" s="22"/>
      <c r="C53" s="22"/>
      <c r="D53" s="22"/>
      <c r="E53" s="22"/>
      <c r="F53" s="22"/>
      <c r="G53" s="22"/>
      <c r="H53" s="22"/>
      <c r="I53" s="22"/>
      <c r="J53" s="22"/>
    </row>
    <row r="54" spans="1:10" x14ac:dyDescent="0.15">
      <c r="A54" s="24"/>
    </row>
  </sheetData>
  <mergeCells count="1">
    <mergeCell ref="A42:H42"/>
  </mergeCells>
  <pageMargins left="0.70866141732283472" right="0.70866141732283472" top="0.74803149606299213" bottom="0.74803149606299213" header="0.31496062992125984" footer="0.31496062992125984"/>
  <pageSetup paperSize="9" scale="64" fitToHeight="0" orientation="landscape" r:id="rId1"/>
  <rowBreaks count="1" manualBreakCount="1">
    <brk id="4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J55"/>
  <sheetViews>
    <sheetView showGridLines="0" showZeros="0" zoomScaleNormal="100" zoomScaleSheetLayoutView="100" workbookViewId="0">
      <selection activeCell="C28" sqref="C28"/>
    </sheetView>
  </sheetViews>
  <sheetFormatPr baseColWidth="10" defaultColWidth="11.5" defaultRowHeight="12" x14ac:dyDescent="0.2"/>
  <cols>
    <col min="1" max="1" width="48" style="57" customWidth="1"/>
    <col min="2" max="2" width="23.83203125" style="50" customWidth="1"/>
    <col min="3" max="9" width="12.5" style="51" customWidth="1"/>
    <col min="10" max="16384" width="11.5" style="33"/>
  </cols>
  <sheetData>
    <row r="1" spans="1:9" s="29" customFormat="1" ht="13" x14ac:dyDescent="0.2">
      <c r="A1" s="26" t="s">
        <v>15</v>
      </c>
      <c r="B1" s="27"/>
      <c r="C1" s="28"/>
      <c r="D1" s="28"/>
      <c r="E1" s="28"/>
      <c r="F1" s="28"/>
      <c r="G1" s="28"/>
      <c r="H1" s="28"/>
      <c r="I1" s="28"/>
    </row>
    <row r="3" spans="1:9" ht="13" x14ac:dyDescent="0.2">
      <c r="A3" s="30" t="s">
        <v>16</v>
      </c>
      <c r="B3" s="31"/>
      <c r="C3" s="32"/>
      <c r="D3" s="32"/>
      <c r="E3" s="32"/>
      <c r="F3" s="32"/>
      <c r="G3" s="32"/>
      <c r="H3" s="32"/>
      <c r="I3" s="32"/>
    </row>
    <row r="5" spans="1:9" ht="65" x14ac:dyDescent="0.2">
      <c r="A5" s="34" t="s">
        <v>17</v>
      </c>
      <c r="B5" s="35" t="s">
        <v>18</v>
      </c>
      <c r="C5" s="35" t="s">
        <v>19</v>
      </c>
      <c r="D5" s="35" t="s">
        <v>20</v>
      </c>
      <c r="E5" s="36" t="s">
        <v>21</v>
      </c>
      <c r="F5" s="36" t="s">
        <v>22</v>
      </c>
      <c r="G5" s="36" t="s">
        <v>23</v>
      </c>
      <c r="H5" s="36" t="s">
        <v>24</v>
      </c>
      <c r="I5" s="36" t="s">
        <v>25</v>
      </c>
    </row>
    <row r="6" spans="1:9" ht="13" x14ac:dyDescent="0.2">
      <c r="A6" s="37" t="s">
        <v>26</v>
      </c>
      <c r="B6" s="38" t="s">
        <v>27</v>
      </c>
      <c r="C6" s="39">
        <v>10</v>
      </c>
      <c r="D6" s="39">
        <v>4</v>
      </c>
      <c r="E6" s="40">
        <v>3</v>
      </c>
      <c r="F6" s="40">
        <v>1</v>
      </c>
      <c r="G6" s="40">
        <v>0</v>
      </c>
      <c r="H6" s="40">
        <v>0</v>
      </c>
      <c r="I6" s="40">
        <v>0</v>
      </c>
    </row>
    <row r="7" spans="1:9" ht="13" x14ac:dyDescent="0.2">
      <c r="A7" s="41" t="s">
        <v>26</v>
      </c>
      <c r="B7" s="42" t="s">
        <v>28</v>
      </c>
      <c r="C7" s="43">
        <v>24</v>
      </c>
      <c r="D7" s="43">
        <v>17</v>
      </c>
      <c r="E7" s="44">
        <v>13</v>
      </c>
      <c r="F7" s="44">
        <v>1</v>
      </c>
      <c r="G7" s="44">
        <v>0</v>
      </c>
      <c r="H7" s="44">
        <v>2</v>
      </c>
      <c r="I7" s="44">
        <v>1</v>
      </c>
    </row>
    <row r="8" spans="1:9" ht="13" x14ac:dyDescent="0.2">
      <c r="A8" s="41" t="s">
        <v>29</v>
      </c>
      <c r="B8" s="42" t="s">
        <v>30</v>
      </c>
      <c r="C8" s="43">
        <v>20</v>
      </c>
      <c r="D8" s="43">
        <v>12</v>
      </c>
      <c r="E8" s="44">
        <v>8</v>
      </c>
      <c r="F8" s="44">
        <v>0</v>
      </c>
      <c r="G8" s="44">
        <v>0</v>
      </c>
      <c r="H8" s="44">
        <v>3</v>
      </c>
      <c r="I8" s="44">
        <v>1</v>
      </c>
    </row>
    <row r="9" spans="1:9" ht="13" x14ac:dyDescent="0.2">
      <c r="A9" s="41" t="s">
        <v>31</v>
      </c>
      <c r="B9" s="42" t="s">
        <v>27</v>
      </c>
      <c r="C9" s="43">
        <v>19</v>
      </c>
      <c r="D9" s="43">
        <v>13</v>
      </c>
      <c r="E9" s="44">
        <v>11</v>
      </c>
      <c r="F9" s="44">
        <v>1</v>
      </c>
      <c r="G9" s="44">
        <v>0</v>
      </c>
      <c r="H9" s="44">
        <v>0</v>
      </c>
      <c r="I9" s="44">
        <v>1</v>
      </c>
    </row>
    <row r="10" spans="1:9" ht="13" x14ac:dyDescent="0.2">
      <c r="A10" s="41" t="s">
        <v>32</v>
      </c>
      <c r="B10" s="42" t="s">
        <v>30</v>
      </c>
      <c r="C10" s="43">
        <v>15</v>
      </c>
      <c r="D10" s="43">
        <v>7</v>
      </c>
      <c r="E10" s="44">
        <v>7</v>
      </c>
      <c r="F10" s="44">
        <v>0</v>
      </c>
      <c r="G10" s="44">
        <v>0</v>
      </c>
      <c r="H10" s="44">
        <v>0</v>
      </c>
      <c r="I10" s="44">
        <v>0</v>
      </c>
    </row>
    <row r="11" spans="1:9" ht="13" x14ac:dyDescent="0.2">
      <c r="A11" s="41" t="s">
        <v>33</v>
      </c>
      <c r="B11" s="42" t="s">
        <v>30</v>
      </c>
      <c r="C11" s="43">
        <v>17</v>
      </c>
      <c r="D11" s="43">
        <v>9</v>
      </c>
      <c r="E11" s="44">
        <v>8</v>
      </c>
      <c r="F11" s="44">
        <v>1</v>
      </c>
      <c r="G11" s="44">
        <v>0</v>
      </c>
      <c r="H11" s="44">
        <v>0</v>
      </c>
      <c r="I11" s="44">
        <v>0</v>
      </c>
    </row>
    <row r="12" spans="1:9" ht="13" x14ac:dyDescent="0.2">
      <c r="A12" s="41" t="s">
        <v>34</v>
      </c>
      <c r="B12" s="42" t="s">
        <v>28</v>
      </c>
      <c r="C12" s="43">
        <v>19</v>
      </c>
      <c r="D12" s="43">
        <v>18</v>
      </c>
      <c r="E12" s="44">
        <v>17</v>
      </c>
      <c r="F12" s="44">
        <v>0</v>
      </c>
      <c r="G12" s="44">
        <v>0</v>
      </c>
      <c r="H12" s="44">
        <v>0</v>
      </c>
      <c r="I12" s="44">
        <v>1</v>
      </c>
    </row>
    <row r="13" spans="1:9" ht="13" x14ac:dyDescent="0.2">
      <c r="A13" s="41" t="s">
        <v>35</v>
      </c>
      <c r="B13" s="42" t="s">
        <v>30</v>
      </c>
      <c r="C13" s="43">
        <v>17</v>
      </c>
      <c r="D13" s="43">
        <v>12</v>
      </c>
      <c r="E13" s="44">
        <v>10</v>
      </c>
      <c r="F13" s="44">
        <v>0</v>
      </c>
      <c r="G13" s="44">
        <v>0</v>
      </c>
      <c r="H13" s="44">
        <v>2</v>
      </c>
      <c r="I13" s="44">
        <v>0</v>
      </c>
    </row>
    <row r="14" spans="1:9" ht="13" x14ac:dyDescent="0.2">
      <c r="A14" s="41" t="s">
        <v>36</v>
      </c>
      <c r="B14" s="42" t="s">
        <v>27</v>
      </c>
      <c r="C14" s="43">
        <v>28</v>
      </c>
      <c r="D14" s="43">
        <v>21</v>
      </c>
      <c r="E14" s="44">
        <v>19</v>
      </c>
      <c r="F14" s="44">
        <v>2</v>
      </c>
      <c r="G14" s="44">
        <v>0</v>
      </c>
      <c r="H14" s="44">
        <v>0</v>
      </c>
      <c r="I14" s="44">
        <v>0</v>
      </c>
    </row>
    <row r="15" spans="1:9" ht="13" x14ac:dyDescent="0.2">
      <c r="A15" s="41" t="s">
        <v>37</v>
      </c>
      <c r="B15" s="42" t="s">
        <v>30</v>
      </c>
      <c r="C15" s="43">
        <v>17</v>
      </c>
      <c r="D15" s="43">
        <v>12</v>
      </c>
      <c r="E15" s="44">
        <v>12</v>
      </c>
      <c r="F15" s="44">
        <v>0</v>
      </c>
      <c r="G15" s="44">
        <v>0</v>
      </c>
      <c r="H15" s="44">
        <v>0</v>
      </c>
      <c r="I15" s="44">
        <v>0</v>
      </c>
    </row>
    <row r="16" spans="1:9" ht="13" x14ac:dyDescent="0.2">
      <c r="A16" s="41" t="s">
        <v>38</v>
      </c>
      <c r="B16" s="42" t="s">
        <v>27</v>
      </c>
      <c r="C16" s="43">
        <v>21</v>
      </c>
      <c r="D16" s="43">
        <v>15</v>
      </c>
      <c r="E16" s="44">
        <v>13</v>
      </c>
      <c r="F16" s="44">
        <v>0</v>
      </c>
      <c r="G16" s="44">
        <v>0</v>
      </c>
      <c r="H16" s="44">
        <v>1</v>
      </c>
      <c r="I16" s="44">
        <v>1</v>
      </c>
    </row>
    <row r="17" spans="1:9" ht="13" x14ac:dyDescent="0.2">
      <c r="A17" s="41" t="s">
        <v>39</v>
      </c>
      <c r="B17" s="42" t="s">
        <v>40</v>
      </c>
      <c r="C17" s="43">
        <v>25</v>
      </c>
      <c r="D17" s="43">
        <v>14</v>
      </c>
      <c r="E17" s="44">
        <v>10</v>
      </c>
      <c r="F17" s="44">
        <v>3</v>
      </c>
      <c r="G17" s="44">
        <v>0</v>
      </c>
      <c r="H17" s="44">
        <v>1</v>
      </c>
      <c r="I17" s="44">
        <v>0</v>
      </c>
    </row>
    <row r="18" spans="1:9" ht="13" x14ac:dyDescent="0.2">
      <c r="A18" s="45" t="s">
        <v>41</v>
      </c>
      <c r="B18" s="46" t="s">
        <v>28</v>
      </c>
      <c r="C18" s="47">
        <v>9</v>
      </c>
      <c r="D18" s="47">
        <v>8</v>
      </c>
      <c r="E18" s="48">
        <v>7</v>
      </c>
      <c r="F18" s="48">
        <v>1</v>
      </c>
      <c r="G18" s="48">
        <v>0</v>
      </c>
      <c r="H18" s="48">
        <v>0</v>
      </c>
      <c r="I18" s="48">
        <v>0</v>
      </c>
    </row>
    <row r="19" spans="1:9" x14ac:dyDescent="0.2">
      <c r="A19" s="49"/>
    </row>
    <row r="20" spans="1:9" ht="13" x14ac:dyDescent="0.2">
      <c r="A20" s="30" t="s">
        <v>42</v>
      </c>
      <c r="B20" s="31"/>
      <c r="C20" s="32"/>
      <c r="D20" s="32"/>
      <c r="E20" s="32"/>
      <c r="F20" s="32"/>
      <c r="G20" s="32"/>
      <c r="H20" s="32"/>
      <c r="I20" s="32"/>
    </row>
    <row r="22" spans="1:9" ht="65" x14ac:dyDescent="0.2">
      <c r="A22" s="34" t="s">
        <v>17</v>
      </c>
      <c r="B22" s="35" t="s">
        <v>18</v>
      </c>
      <c r="C22" s="35" t="s">
        <v>19</v>
      </c>
      <c r="D22" s="35" t="s">
        <v>20</v>
      </c>
      <c r="E22" s="36" t="s">
        <v>21</v>
      </c>
      <c r="F22" s="36" t="s">
        <v>22</v>
      </c>
      <c r="G22" s="36" t="s">
        <v>23</v>
      </c>
      <c r="H22" s="36" t="s">
        <v>24</v>
      </c>
      <c r="I22" s="36" t="s">
        <v>25</v>
      </c>
    </row>
    <row r="23" spans="1:9" ht="26" x14ac:dyDescent="0.2">
      <c r="A23" s="37" t="s">
        <v>43</v>
      </c>
      <c r="B23" s="38" t="s">
        <v>44</v>
      </c>
      <c r="C23" s="39">
        <v>23</v>
      </c>
      <c r="D23" s="39">
        <v>19</v>
      </c>
      <c r="E23" s="40">
        <v>16</v>
      </c>
      <c r="F23" s="40">
        <v>0</v>
      </c>
      <c r="G23" s="40">
        <v>0</v>
      </c>
      <c r="H23" s="40">
        <v>0</v>
      </c>
      <c r="I23" s="40">
        <v>3</v>
      </c>
    </row>
    <row r="24" spans="1:9" ht="13" x14ac:dyDescent="0.2">
      <c r="A24" s="41" t="s">
        <v>45</v>
      </c>
      <c r="B24" s="42" t="s">
        <v>27</v>
      </c>
      <c r="C24" s="43">
        <v>35</v>
      </c>
      <c r="D24" s="43">
        <v>28</v>
      </c>
      <c r="E24" s="44">
        <v>24</v>
      </c>
      <c r="F24" s="44">
        <v>2</v>
      </c>
      <c r="G24" s="44">
        <v>0</v>
      </c>
      <c r="H24" s="44">
        <v>2</v>
      </c>
      <c r="I24" s="44">
        <v>0</v>
      </c>
    </row>
    <row r="25" spans="1:9" ht="13" x14ac:dyDescent="0.2">
      <c r="A25" s="45" t="s">
        <v>46</v>
      </c>
      <c r="B25" s="46" t="s">
        <v>44</v>
      </c>
      <c r="C25" s="47">
        <v>15</v>
      </c>
      <c r="D25" s="47">
        <v>10</v>
      </c>
      <c r="E25" s="48">
        <v>3</v>
      </c>
      <c r="F25" s="48">
        <v>1</v>
      </c>
      <c r="G25" s="48">
        <v>1</v>
      </c>
      <c r="H25" s="48">
        <v>3</v>
      </c>
      <c r="I25" s="48">
        <v>2</v>
      </c>
    </row>
    <row r="26" spans="1:9" x14ac:dyDescent="0.2">
      <c r="A26" s="49"/>
    </row>
    <row r="27" spans="1:9" x14ac:dyDescent="0.2">
      <c r="A27" s="52" t="s">
        <v>47</v>
      </c>
      <c r="B27" s="31"/>
      <c r="C27" s="32"/>
      <c r="D27" s="32"/>
      <c r="E27" s="32"/>
      <c r="F27" s="32"/>
      <c r="G27" s="32"/>
      <c r="H27" s="32"/>
      <c r="I27" s="32"/>
    </row>
    <row r="29" spans="1:9" ht="65" x14ac:dyDescent="0.2">
      <c r="A29" s="34" t="s">
        <v>17</v>
      </c>
      <c r="B29" s="35" t="s">
        <v>18</v>
      </c>
      <c r="C29" s="35" t="s">
        <v>19</v>
      </c>
      <c r="D29" s="35" t="s">
        <v>20</v>
      </c>
      <c r="E29" s="36" t="s">
        <v>21</v>
      </c>
      <c r="F29" s="36" t="s">
        <v>22</v>
      </c>
      <c r="G29" s="36" t="s">
        <v>23</v>
      </c>
      <c r="H29" s="36" t="s">
        <v>24</v>
      </c>
      <c r="I29" s="36" t="s">
        <v>25</v>
      </c>
    </row>
    <row r="30" spans="1:9" ht="26" x14ac:dyDescent="0.2">
      <c r="A30" s="53" t="s">
        <v>48</v>
      </c>
      <c r="B30" s="46" t="s">
        <v>49</v>
      </c>
      <c r="C30" s="54">
        <v>15</v>
      </c>
      <c r="D30" s="54">
        <v>10</v>
      </c>
      <c r="E30" s="55">
        <v>7</v>
      </c>
      <c r="F30" s="55">
        <v>0</v>
      </c>
      <c r="G30" s="55">
        <v>1</v>
      </c>
      <c r="H30" s="55">
        <v>1</v>
      </c>
      <c r="I30" s="55">
        <v>1</v>
      </c>
    </row>
    <row r="32" spans="1:9" ht="13" x14ac:dyDescent="0.2">
      <c r="A32" s="30" t="s">
        <v>50</v>
      </c>
      <c r="B32" s="31"/>
      <c r="C32" s="32"/>
      <c r="D32" s="32"/>
      <c r="E32" s="32"/>
      <c r="F32" s="32"/>
      <c r="G32" s="32"/>
      <c r="H32" s="32"/>
      <c r="I32" s="32"/>
    </row>
    <row r="34" spans="1:10" ht="65" x14ac:dyDescent="0.2">
      <c r="A34" s="34" t="s">
        <v>17</v>
      </c>
      <c r="B34" s="35" t="s">
        <v>18</v>
      </c>
      <c r="C34" s="35" t="s">
        <v>19</v>
      </c>
      <c r="D34" s="35" t="s">
        <v>20</v>
      </c>
      <c r="E34" s="36" t="s">
        <v>21</v>
      </c>
      <c r="F34" s="36" t="s">
        <v>22</v>
      </c>
      <c r="G34" s="36" t="s">
        <v>23</v>
      </c>
      <c r="H34" s="36" t="s">
        <v>24</v>
      </c>
      <c r="I34" s="36" t="s">
        <v>25</v>
      </c>
    </row>
    <row r="35" spans="1:10" ht="13" x14ac:dyDescent="0.15">
      <c r="A35" s="37" t="s">
        <v>51</v>
      </c>
      <c r="B35" s="38" t="s">
        <v>52</v>
      </c>
      <c r="C35" s="39">
        <v>13</v>
      </c>
      <c r="D35" s="39">
        <v>10</v>
      </c>
      <c r="E35" s="40">
        <v>9</v>
      </c>
      <c r="F35" s="40">
        <v>1</v>
      </c>
      <c r="G35" s="40">
        <v>0</v>
      </c>
      <c r="H35" s="40">
        <v>0</v>
      </c>
      <c r="I35" s="40">
        <v>0</v>
      </c>
      <c r="J35" s="56"/>
    </row>
    <row r="36" spans="1:10" ht="13" x14ac:dyDescent="0.15">
      <c r="A36" s="41" t="s">
        <v>53</v>
      </c>
      <c r="B36" s="42" t="s">
        <v>30</v>
      </c>
      <c r="C36" s="43">
        <v>14</v>
      </c>
      <c r="D36" s="43">
        <v>8</v>
      </c>
      <c r="E36" s="44">
        <v>6</v>
      </c>
      <c r="F36" s="44">
        <v>2</v>
      </c>
      <c r="G36" s="44">
        <v>0</v>
      </c>
      <c r="H36" s="44">
        <v>0</v>
      </c>
      <c r="I36" s="44">
        <v>0</v>
      </c>
      <c r="J36" s="56"/>
    </row>
    <row r="37" spans="1:10" ht="26" x14ac:dyDescent="0.15">
      <c r="A37" s="41" t="s">
        <v>54</v>
      </c>
      <c r="B37" s="42" t="s">
        <v>55</v>
      </c>
      <c r="C37" s="43">
        <v>14</v>
      </c>
      <c r="D37" s="43">
        <v>11</v>
      </c>
      <c r="E37" s="44">
        <v>9</v>
      </c>
      <c r="F37" s="44">
        <v>0</v>
      </c>
      <c r="G37" s="44">
        <v>1</v>
      </c>
      <c r="H37" s="44">
        <v>1</v>
      </c>
      <c r="I37" s="44">
        <v>0</v>
      </c>
      <c r="J37" s="56"/>
    </row>
    <row r="38" spans="1:10" ht="13" x14ac:dyDescent="0.15">
      <c r="A38" s="41" t="s">
        <v>56</v>
      </c>
      <c r="B38" s="42" t="s">
        <v>30</v>
      </c>
      <c r="C38" s="43">
        <v>12</v>
      </c>
      <c r="D38" s="43">
        <v>6</v>
      </c>
      <c r="E38" s="44">
        <v>5</v>
      </c>
      <c r="F38" s="44">
        <v>0</v>
      </c>
      <c r="G38" s="44">
        <v>0</v>
      </c>
      <c r="H38" s="44">
        <v>1</v>
      </c>
      <c r="I38" s="44">
        <v>0</v>
      </c>
      <c r="J38" s="56"/>
    </row>
    <row r="39" spans="1:10" ht="26" x14ac:dyDescent="0.15">
      <c r="A39" s="41" t="s">
        <v>57</v>
      </c>
      <c r="B39" s="42" t="s">
        <v>30</v>
      </c>
      <c r="C39" s="43">
        <v>15</v>
      </c>
      <c r="D39" s="43">
        <v>12</v>
      </c>
      <c r="E39" s="44">
        <v>12</v>
      </c>
      <c r="F39" s="44">
        <v>0</v>
      </c>
      <c r="G39" s="44">
        <v>0</v>
      </c>
      <c r="H39" s="44">
        <v>0</v>
      </c>
      <c r="I39" s="44">
        <v>0</v>
      </c>
      <c r="J39" s="56"/>
    </row>
    <row r="40" spans="1:10" ht="13" x14ac:dyDescent="0.15">
      <c r="A40" s="41" t="s">
        <v>58</v>
      </c>
      <c r="B40" s="42" t="s">
        <v>52</v>
      </c>
      <c r="C40" s="43">
        <v>35</v>
      </c>
      <c r="D40" s="43">
        <v>26</v>
      </c>
      <c r="E40" s="44">
        <v>18</v>
      </c>
      <c r="F40" s="44">
        <v>4</v>
      </c>
      <c r="G40" s="44">
        <v>1</v>
      </c>
      <c r="H40" s="44">
        <v>2</v>
      </c>
      <c r="I40" s="44">
        <v>1</v>
      </c>
      <c r="J40" s="56"/>
    </row>
    <row r="41" spans="1:10" ht="13" x14ac:dyDescent="0.15">
      <c r="A41" s="41" t="s">
        <v>59</v>
      </c>
      <c r="B41" s="42" t="s">
        <v>52</v>
      </c>
      <c r="C41" s="43">
        <v>25</v>
      </c>
      <c r="D41" s="43">
        <v>16</v>
      </c>
      <c r="E41" s="44">
        <v>9</v>
      </c>
      <c r="F41" s="44">
        <v>1</v>
      </c>
      <c r="G41" s="44">
        <v>1</v>
      </c>
      <c r="H41" s="44">
        <v>3</v>
      </c>
      <c r="I41" s="44">
        <v>2</v>
      </c>
      <c r="J41" s="56"/>
    </row>
    <row r="42" spans="1:10" ht="26" x14ac:dyDescent="0.15">
      <c r="A42" s="41" t="s">
        <v>60</v>
      </c>
      <c r="B42" s="42" t="s">
        <v>27</v>
      </c>
      <c r="C42" s="43">
        <v>22</v>
      </c>
      <c r="D42" s="43">
        <v>16</v>
      </c>
      <c r="E42" s="44">
        <v>14</v>
      </c>
      <c r="F42" s="44">
        <v>1</v>
      </c>
      <c r="G42" s="44">
        <v>0</v>
      </c>
      <c r="H42" s="44">
        <v>0</v>
      </c>
      <c r="I42" s="44">
        <v>1</v>
      </c>
      <c r="J42" s="56"/>
    </row>
    <row r="43" spans="1:10" ht="26" x14ac:dyDescent="0.15">
      <c r="A43" s="41" t="s">
        <v>61</v>
      </c>
      <c r="B43" s="42" t="s">
        <v>27</v>
      </c>
      <c r="C43" s="43">
        <v>21</v>
      </c>
      <c r="D43" s="43">
        <v>11</v>
      </c>
      <c r="E43" s="44">
        <v>8</v>
      </c>
      <c r="F43" s="44">
        <v>0</v>
      </c>
      <c r="G43" s="44">
        <v>1</v>
      </c>
      <c r="H43" s="44">
        <v>1</v>
      </c>
      <c r="I43" s="44">
        <v>1</v>
      </c>
      <c r="J43" s="56"/>
    </row>
    <row r="44" spans="1:10" ht="13" x14ac:dyDescent="0.15">
      <c r="A44" s="41" t="s">
        <v>62</v>
      </c>
      <c r="B44" s="42" t="s">
        <v>30</v>
      </c>
      <c r="C44" s="43">
        <v>16</v>
      </c>
      <c r="D44" s="43">
        <v>10</v>
      </c>
      <c r="E44" s="44">
        <v>10</v>
      </c>
      <c r="F44" s="44">
        <v>0</v>
      </c>
      <c r="G44" s="44">
        <v>0</v>
      </c>
      <c r="H44" s="44">
        <v>0</v>
      </c>
      <c r="I44" s="44">
        <v>0</v>
      </c>
      <c r="J44" s="56"/>
    </row>
    <row r="45" spans="1:10" ht="13" x14ac:dyDescent="0.15">
      <c r="A45" s="41" t="s">
        <v>63</v>
      </c>
      <c r="B45" s="42" t="s">
        <v>30</v>
      </c>
      <c r="C45" s="43">
        <v>12</v>
      </c>
      <c r="D45" s="43">
        <v>4</v>
      </c>
      <c r="E45" s="44">
        <v>4</v>
      </c>
      <c r="F45" s="44">
        <v>0</v>
      </c>
      <c r="G45" s="44">
        <v>0</v>
      </c>
      <c r="H45" s="44">
        <v>0</v>
      </c>
      <c r="I45" s="44">
        <v>0</v>
      </c>
      <c r="J45" s="56"/>
    </row>
    <row r="46" spans="1:10" ht="13" x14ac:dyDescent="0.15">
      <c r="A46" s="41" t="s">
        <v>64</v>
      </c>
      <c r="B46" s="42" t="s">
        <v>52</v>
      </c>
      <c r="C46" s="43">
        <v>22</v>
      </c>
      <c r="D46" s="43">
        <v>12</v>
      </c>
      <c r="E46" s="44">
        <v>10</v>
      </c>
      <c r="F46" s="44">
        <v>0</v>
      </c>
      <c r="G46" s="44">
        <v>0</v>
      </c>
      <c r="H46" s="44">
        <v>2</v>
      </c>
      <c r="I46" s="44">
        <v>0</v>
      </c>
      <c r="J46" s="56"/>
    </row>
    <row r="47" spans="1:10" ht="13" x14ac:dyDescent="0.15">
      <c r="A47" s="41" t="s">
        <v>65</v>
      </c>
      <c r="B47" s="42" t="s">
        <v>27</v>
      </c>
      <c r="C47" s="43">
        <v>26</v>
      </c>
      <c r="D47" s="43">
        <v>16</v>
      </c>
      <c r="E47" s="44">
        <v>14</v>
      </c>
      <c r="F47" s="44">
        <v>0</v>
      </c>
      <c r="G47" s="44">
        <v>0</v>
      </c>
      <c r="H47" s="44">
        <v>0</v>
      </c>
      <c r="I47" s="44">
        <v>2</v>
      </c>
      <c r="J47" s="56"/>
    </row>
    <row r="48" spans="1:10" ht="26" x14ac:dyDescent="0.15">
      <c r="A48" s="41" t="s">
        <v>66</v>
      </c>
      <c r="B48" s="42" t="s">
        <v>52</v>
      </c>
      <c r="C48" s="43">
        <v>18</v>
      </c>
      <c r="D48" s="43">
        <v>14</v>
      </c>
      <c r="E48" s="44">
        <v>13</v>
      </c>
      <c r="F48" s="44">
        <v>1</v>
      </c>
      <c r="G48" s="44">
        <v>0</v>
      </c>
      <c r="H48" s="44">
        <v>0</v>
      </c>
      <c r="I48" s="44">
        <v>0</v>
      </c>
      <c r="J48" s="56"/>
    </row>
    <row r="49" spans="1:10" ht="26" x14ac:dyDescent="0.15">
      <c r="A49" s="41" t="s">
        <v>67</v>
      </c>
      <c r="B49" s="42" t="s">
        <v>27</v>
      </c>
      <c r="C49" s="43">
        <v>16</v>
      </c>
      <c r="D49" s="43">
        <v>11</v>
      </c>
      <c r="E49" s="44">
        <v>9</v>
      </c>
      <c r="F49" s="44">
        <v>2</v>
      </c>
      <c r="G49" s="44">
        <v>0</v>
      </c>
      <c r="H49" s="44">
        <v>0</v>
      </c>
      <c r="I49" s="44">
        <v>0</v>
      </c>
      <c r="J49" s="56"/>
    </row>
    <row r="50" spans="1:10" ht="13" x14ac:dyDescent="0.15">
      <c r="A50" s="41" t="s">
        <v>68</v>
      </c>
      <c r="B50" s="42" t="s">
        <v>27</v>
      </c>
      <c r="C50" s="43">
        <v>21</v>
      </c>
      <c r="D50" s="43">
        <v>14</v>
      </c>
      <c r="E50" s="44">
        <v>12</v>
      </c>
      <c r="F50" s="44">
        <v>0</v>
      </c>
      <c r="G50" s="44">
        <v>1</v>
      </c>
      <c r="H50" s="44">
        <v>1</v>
      </c>
      <c r="I50" s="44">
        <v>0</v>
      </c>
      <c r="J50" s="56"/>
    </row>
    <row r="51" spans="1:10" ht="13" x14ac:dyDescent="0.15">
      <c r="A51" s="41" t="s">
        <v>69</v>
      </c>
      <c r="B51" s="42" t="s">
        <v>27</v>
      </c>
      <c r="C51" s="43">
        <v>19</v>
      </c>
      <c r="D51" s="43">
        <v>12</v>
      </c>
      <c r="E51" s="44">
        <v>11</v>
      </c>
      <c r="F51" s="44">
        <v>1</v>
      </c>
      <c r="G51" s="44">
        <v>0</v>
      </c>
      <c r="H51" s="44">
        <v>0</v>
      </c>
      <c r="I51" s="44">
        <v>0</v>
      </c>
      <c r="J51" s="56"/>
    </row>
    <row r="52" spans="1:10" ht="26" x14ac:dyDescent="0.15">
      <c r="A52" s="41" t="s">
        <v>70</v>
      </c>
      <c r="B52" s="42" t="s">
        <v>27</v>
      </c>
      <c r="C52" s="43">
        <v>26</v>
      </c>
      <c r="D52" s="43">
        <v>23</v>
      </c>
      <c r="E52" s="44">
        <v>20</v>
      </c>
      <c r="F52" s="44">
        <v>3</v>
      </c>
      <c r="G52" s="44">
        <v>0</v>
      </c>
      <c r="H52" s="44">
        <v>0</v>
      </c>
      <c r="I52" s="44">
        <v>0</v>
      </c>
      <c r="J52" s="56"/>
    </row>
    <row r="53" spans="1:10" ht="13" x14ac:dyDescent="0.15">
      <c r="A53" s="41" t="s">
        <v>71</v>
      </c>
      <c r="B53" s="42" t="s">
        <v>55</v>
      </c>
      <c r="C53" s="43">
        <v>16</v>
      </c>
      <c r="D53" s="43">
        <v>13</v>
      </c>
      <c r="E53" s="44">
        <v>12</v>
      </c>
      <c r="F53" s="44">
        <v>0</v>
      </c>
      <c r="G53" s="44">
        <v>0</v>
      </c>
      <c r="H53" s="44">
        <v>0</v>
      </c>
      <c r="I53" s="44">
        <v>1</v>
      </c>
      <c r="J53" s="56"/>
    </row>
    <row r="54" spans="1:10" ht="13" x14ac:dyDescent="0.15">
      <c r="A54" s="45" t="s">
        <v>72</v>
      </c>
      <c r="B54" s="46" t="s">
        <v>30</v>
      </c>
      <c r="C54" s="47">
        <v>21</v>
      </c>
      <c r="D54" s="47">
        <v>15</v>
      </c>
      <c r="E54" s="48">
        <v>11</v>
      </c>
      <c r="F54" s="48">
        <v>0</v>
      </c>
      <c r="G54" s="48">
        <v>1</v>
      </c>
      <c r="H54" s="48">
        <v>1</v>
      </c>
      <c r="I54" s="48">
        <v>2</v>
      </c>
      <c r="J54" s="56"/>
    </row>
    <row r="55" spans="1:10" x14ac:dyDescent="0.2">
      <c r="A55" s="49"/>
    </row>
  </sheetData>
  <pageMargins left="0.7" right="0.7" top="0.75" bottom="0.75" header="0.3" footer="0.3"/>
  <pageSetup paperSize="9" scale="82" fitToHeight="0" orientation="landscape" r:id="rId1"/>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H780"/>
  <sheetViews>
    <sheetView workbookViewId="0">
      <selection activeCell="B25" sqref="B25"/>
    </sheetView>
  </sheetViews>
  <sheetFormatPr baseColWidth="10" defaultColWidth="18.33203125" defaultRowHeight="12" x14ac:dyDescent="0.2"/>
  <cols>
    <col min="1" max="1" width="39.83203125" style="72" customWidth="1"/>
    <col min="2" max="2" width="40.6640625" style="72" customWidth="1"/>
    <col min="3" max="3" width="17.33203125" style="72" customWidth="1"/>
    <col min="4" max="4" width="18.33203125" style="72" customWidth="1"/>
    <col min="5" max="5" width="24" style="72" customWidth="1"/>
    <col min="6" max="6" width="32.33203125" style="72" customWidth="1"/>
    <col min="7" max="7" width="16.6640625" style="72" customWidth="1"/>
    <col min="8" max="8" width="20.83203125" style="72" bestFit="1" customWidth="1"/>
    <col min="9" max="16384" width="18.33203125" style="72"/>
  </cols>
  <sheetData>
    <row r="1" spans="1:8" s="58" customFormat="1" ht="13" x14ac:dyDescent="0.2">
      <c r="A1" s="27" t="s">
        <v>73</v>
      </c>
    </row>
    <row r="2" spans="1:8" s="59" customFormat="1" x14ac:dyDescent="0.2"/>
    <row r="3" spans="1:8" s="61" customFormat="1" ht="13" x14ac:dyDescent="0.2">
      <c r="A3" s="60" t="str">
        <f>VLOOKUP(A4,'base 2'!A1:B37,2,FALSE)</f>
        <v>Droit, économie, gestion</v>
      </c>
    </row>
    <row r="4" spans="1:8" s="61" customFormat="1" ht="13" x14ac:dyDescent="0.2">
      <c r="A4" s="62" t="str">
        <f>B11</f>
        <v>Logistique et pilotage des flux</v>
      </c>
    </row>
    <row r="5" spans="1:8" s="59" customFormat="1" x14ac:dyDescent="0.2">
      <c r="A5" s="63"/>
    </row>
    <row r="6" spans="1:8" s="59" customFormat="1" ht="13" x14ac:dyDescent="0.2">
      <c r="A6" s="64" t="s">
        <v>19</v>
      </c>
      <c r="B6" s="65">
        <f>VLOOKUP($A$4,'base 2'!$A$2:$F$37,3,FALSE)</f>
        <v>15</v>
      </c>
      <c r="C6" s="77" t="s">
        <v>74</v>
      </c>
      <c r="D6" s="77"/>
      <c r="E6" s="66">
        <f>B7/B6</f>
        <v>0.46666666666666667</v>
      </c>
    </row>
    <row r="7" spans="1:8" s="59" customFormat="1" ht="13" x14ac:dyDescent="0.2">
      <c r="A7" s="64" t="s">
        <v>20</v>
      </c>
      <c r="B7" s="65">
        <f>VLOOKUP($A$4,'base 2'!$A$2:$F$37,4,FALSE)</f>
        <v>7</v>
      </c>
      <c r="C7" s="77" t="s">
        <v>75</v>
      </c>
      <c r="D7" s="77"/>
      <c r="E7" s="66">
        <f>VLOOKUP($A$4,'base 2'!$A$2:$G$37,7,FALSE)</f>
        <v>1</v>
      </c>
    </row>
    <row r="8" spans="1:8" s="59" customFormat="1" ht="13" x14ac:dyDescent="0.2">
      <c r="A8" s="64" t="s">
        <v>21</v>
      </c>
      <c r="B8" s="65">
        <f>VLOOKUP($A$4,'base 2'!$A$2:$F$37,5,FALSE)</f>
        <v>7</v>
      </c>
    </row>
    <row r="9" spans="1:8" s="59" customFormat="1" ht="13" x14ac:dyDescent="0.2">
      <c r="A9" s="64" t="s">
        <v>22</v>
      </c>
      <c r="B9" s="65">
        <f>VLOOKUP($A$4,'base 2'!$A$2:$F$37,6,FALSE)</f>
        <v>0</v>
      </c>
    </row>
    <row r="10" spans="1:8" s="67" customFormat="1" x14ac:dyDescent="0.2"/>
    <row r="11" spans="1:8" s="67" customFormat="1" ht="13" x14ac:dyDescent="0.2">
      <c r="A11" s="68" t="s">
        <v>76</v>
      </c>
      <c r="B11" s="69" t="s">
        <v>32</v>
      </c>
      <c r="C11" s="70"/>
      <c r="D11" s="70"/>
      <c r="E11" s="70"/>
      <c r="F11" s="70"/>
      <c r="G11" s="70"/>
    </row>
    <row r="13" spans="1:8" ht="15" x14ac:dyDescent="0.2">
      <c r="A13" s="69" t="s">
        <v>77</v>
      </c>
      <c r="B13" s="69" t="s">
        <v>78</v>
      </c>
      <c r="C13" s="69" t="s">
        <v>79</v>
      </c>
      <c r="D13" s="69" t="s">
        <v>80</v>
      </c>
      <c r="E13" s="69" t="s">
        <v>81</v>
      </c>
      <c r="F13" s="69" t="s">
        <v>82</v>
      </c>
      <c r="G13" s="69" t="s">
        <v>83</v>
      </c>
      <c r="H13" s="71"/>
    </row>
    <row r="14" spans="1:8" ht="26" x14ac:dyDescent="0.2">
      <c r="A14" s="69" t="s">
        <v>84</v>
      </c>
      <c r="B14" s="69" t="s">
        <v>85</v>
      </c>
      <c r="C14" s="69" t="s">
        <v>86</v>
      </c>
      <c r="D14" s="69" t="s">
        <v>87</v>
      </c>
      <c r="E14" s="69" t="s">
        <v>88</v>
      </c>
      <c r="F14" s="69" t="s">
        <v>89</v>
      </c>
      <c r="G14" s="69" t="s">
        <v>90</v>
      </c>
      <c r="H14" s="71"/>
    </row>
    <row r="15" spans="1:8" ht="26" x14ac:dyDescent="0.2">
      <c r="A15" s="69" t="s">
        <v>91</v>
      </c>
      <c r="B15" s="69" t="s">
        <v>85</v>
      </c>
      <c r="C15" s="69" t="s">
        <v>92</v>
      </c>
      <c r="D15" s="69" t="s">
        <v>87</v>
      </c>
      <c r="E15" s="69" t="s">
        <v>88</v>
      </c>
      <c r="F15" s="69" t="s">
        <v>93</v>
      </c>
      <c r="G15" s="69" t="s">
        <v>94</v>
      </c>
      <c r="H15" s="71"/>
    </row>
    <row r="16" spans="1:8" ht="26" x14ac:dyDescent="0.2">
      <c r="A16" s="69" t="s">
        <v>95</v>
      </c>
      <c r="B16" s="69" t="s">
        <v>96</v>
      </c>
      <c r="C16" s="69" t="s">
        <v>86</v>
      </c>
      <c r="D16" s="69" t="s">
        <v>97</v>
      </c>
      <c r="E16" s="69" t="s">
        <v>88</v>
      </c>
      <c r="F16" s="69" t="s">
        <v>98</v>
      </c>
      <c r="G16" s="69" t="s">
        <v>99</v>
      </c>
      <c r="H16" s="71"/>
    </row>
    <row r="17" spans="1:8" ht="26" x14ac:dyDescent="0.2">
      <c r="A17" s="69" t="s">
        <v>100</v>
      </c>
      <c r="B17" s="69" t="s">
        <v>96</v>
      </c>
      <c r="C17" s="69" t="s">
        <v>92</v>
      </c>
      <c r="D17" s="69" t="s">
        <v>97</v>
      </c>
      <c r="E17" s="69" t="s">
        <v>88</v>
      </c>
      <c r="F17" s="69" t="s">
        <v>98</v>
      </c>
      <c r="G17" s="69" t="s">
        <v>99</v>
      </c>
      <c r="H17" s="71"/>
    </row>
    <row r="18" spans="1:8" ht="26" x14ac:dyDescent="0.2">
      <c r="A18" s="69" t="s">
        <v>101</v>
      </c>
      <c r="B18" s="69" t="s">
        <v>96</v>
      </c>
      <c r="C18" s="69" t="s">
        <v>92</v>
      </c>
      <c r="D18" s="69" t="s">
        <v>102</v>
      </c>
      <c r="E18" s="69" t="s">
        <v>88</v>
      </c>
      <c r="F18" s="69" t="s">
        <v>98</v>
      </c>
      <c r="G18" s="69" t="s">
        <v>99</v>
      </c>
      <c r="H18" s="71"/>
    </row>
    <row r="19" spans="1:8" ht="26" x14ac:dyDescent="0.2">
      <c r="A19" s="69" t="s">
        <v>103</v>
      </c>
      <c r="B19" s="69" t="s">
        <v>96</v>
      </c>
      <c r="C19" s="69" t="s">
        <v>92</v>
      </c>
      <c r="D19" s="69" t="s">
        <v>104</v>
      </c>
      <c r="E19" s="69" t="s">
        <v>88</v>
      </c>
      <c r="F19" s="69" t="s">
        <v>98</v>
      </c>
      <c r="G19" s="69" t="s">
        <v>105</v>
      </c>
      <c r="H19" s="71"/>
    </row>
    <row r="20" spans="1:8" ht="39" x14ac:dyDescent="0.2">
      <c r="A20" s="69" t="s">
        <v>106</v>
      </c>
      <c r="B20" s="69" t="s">
        <v>96</v>
      </c>
      <c r="C20" s="69" t="s">
        <v>92</v>
      </c>
      <c r="D20" s="69" t="s">
        <v>87</v>
      </c>
      <c r="E20" s="69" t="s">
        <v>107</v>
      </c>
      <c r="F20" s="69" t="s">
        <v>93</v>
      </c>
      <c r="G20" s="69" t="s">
        <v>108</v>
      </c>
      <c r="H20" s="71"/>
    </row>
    <row r="21" spans="1:8" ht="15" x14ac:dyDescent="0.2">
      <c r="A21"/>
      <c r="B21"/>
      <c r="C21"/>
      <c r="D21"/>
      <c r="E21"/>
      <c r="F21"/>
      <c r="G21"/>
      <c r="H21" s="71"/>
    </row>
    <row r="22" spans="1:8" ht="15" x14ac:dyDescent="0.2">
      <c r="A22"/>
      <c r="B22"/>
      <c r="C22"/>
      <c r="D22"/>
      <c r="E22"/>
      <c r="F22"/>
      <c r="G22"/>
      <c r="H22" s="71"/>
    </row>
    <row r="23" spans="1:8" ht="15" x14ac:dyDescent="0.2">
      <c r="A23"/>
      <c r="B23"/>
      <c r="C23"/>
      <c r="D23"/>
      <c r="E23"/>
      <c r="F23"/>
      <c r="G23"/>
      <c r="H23" s="71"/>
    </row>
    <row r="24" spans="1:8" ht="15" x14ac:dyDescent="0.2">
      <c r="A24"/>
      <c r="B24"/>
      <c r="C24"/>
      <c r="D24"/>
      <c r="E24"/>
      <c r="F24"/>
      <c r="G24"/>
      <c r="H24" s="71"/>
    </row>
    <row r="25" spans="1:8" ht="15" x14ac:dyDescent="0.2">
      <c r="A25"/>
      <c r="B25"/>
      <c r="C25"/>
      <c r="D25"/>
      <c r="E25"/>
      <c r="F25"/>
      <c r="G25"/>
      <c r="H25" s="71"/>
    </row>
    <row r="26" spans="1:8" ht="15" x14ac:dyDescent="0.2">
      <c r="A26"/>
      <c r="B26"/>
      <c r="C26"/>
      <c r="D26"/>
      <c r="E26"/>
      <c r="F26"/>
      <c r="G26"/>
      <c r="H26" s="71"/>
    </row>
    <row r="27" spans="1:8" ht="15" x14ac:dyDescent="0.2">
      <c r="A27"/>
      <c r="B27"/>
      <c r="C27"/>
      <c r="D27"/>
      <c r="E27"/>
      <c r="F27"/>
      <c r="G27"/>
      <c r="H27" s="71"/>
    </row>
    <row r="28" spans="1:8" ht="15" x14ac:dyDescent="0.2">
      <c r="A28"/>
      <c r="B28"/>
      <c r="C28"/>
      <c r="D28"/>
      <c r="E28"/>
      <c r="F28"/>
      <c r="G28"/>
      <c r="H28" s="71"/>
    </row>
    <row r="29" spans="1:8" ht="15" x14ac:dyDescent="0.2">
      <c r="A29"/>
      <c r="B29"/>
      <c r="C29"/>
      <c r="D29"/>
      <c r="E29"/>
      <c r="F29"/>
      <c r="G29"/>
      <c r="H29" s="71"/>
    </row>
    <row r="30" spans="1:8" ht="15" x14ac:dyDescent="0.2">
      <c r="A30" s="71"/>
      <c r="B30" s="71"/>
      <c r="C30" s="71"/>
      <c r="D30" s="71"/>
      <c r="E30" s="71"/>
      <c r="F30" s="71"/>
      <c r="G30" s="71"/>
      <c r="H30" s="71"/>
    </row>
    <row r="31" spans="1:8" ht="15" x14ac:dyDescent="0.2">
      <c r="A31" s="71"/>
      <c r="B31" s="71"/>
      <c r="C31" s="71"/>
      <c r="D31" s="71"/>
      <c r="E31" s="71"/>
      <c r="F31" s="71"/>
      <c r="G31" s="71"/>
      <c r="H31" s="71"/>
    </row>
    <row r="32" spans="1:8" ht="15" x14ac:dyDescent="0.2">
      <c r="A32" s="71"/>
      <c r="B32" s="71"/>
      <c r="C32" s="71"/>
      <c r="D32" s="71"/>
      <c r="E32" s="71"/>
      <c r="F32" s="71"/>
      <c r="G32" s="71"/>
      <c r="H32" s="71"/>
    </row>
    <row r="33" spans="1:8" ht="15" x14ac:dyDescent="0.2">
      <c r="A33" s="71"/>
      <c r="B33" s="71"/>
      <c r="C33" s="71"/>
      <c r="D33" s="71"/>
      <c r="E33" s="71"/>
      <c r="F33" s="71"/>
      <c r="G33" s="71"/>
      <c r="H33" s="71"/>
    </row>
    <row r="34" spans="1:8" ht="15" x14ac:dyDescent="0.2">
      <c r="A34" s="69"/>
      <c r="B34" s="69"/>
      <c r="C34" s="69"/>
      <c r="D34" s="69"/>
      <c r="E34" s="69"/>
      <c r="F34" s="69"/>
      <c r="G34" s="69"/>
      <c r="H34" s="71"/>
    </row>
    <row r="35" spans="1:8" ht="15" x14ac:dyDescent="0.2">
      <c r="A35" s="69"/>
      <c r="B35" s="69"/>
      <c r="C35" s="69"/>
      <c r="D35" s="69"/>
      <c r="E35" s="69"/>
      <c r="F35" s="69"/>
      <c r="G35" s="69"/>
      <c r="H35" s="71"/>
    </row>
    <row r="36" spans="1:8" ht="15" x14ac:dyDescent="0.2">
      <c r="A36" s="69"/>
      <c r="B36" s="69"/>
      <c r="C36" s="69"/>
      <c r="D36" s="69"/>
      <c r="E36" s="69"/>
      <c r="F36" s="69"/>
      <c r="G36" s="69"/>
      <c r="H36" s="71"/>
    </row>
    <row r="37" spans="1:8" ht="15" x14ac:dyDescent="0.2">
      <c r="A37" s="69"/>
      <c r="B37" s="69"/>
      <c r="C37" s="69"/>
      <c r="D37" s="69"/>
      <c r="E37" s="69"/>
      <c r="F37" s="69"/>
      <c r="G37" s="69"/>
      <c r="H37" s="71"/>
    </row>
    <row r="38" spans="1:8" ht="15" x14ac:dyDescent="0.2">
      <c r="A38" s="69"/>
      <c r="B38" s="69"/>
      <c r="C38" s="69"/>
      <c r="D38" s="69"/>
      <c r="E38" s="69"/>
      <c r="F38" s="69"/>
      <c r="G38" s="69"/>
      <c r="H38" s="71"/>
    </row>
    <row r="39" spans="1:8" ht="15" x14ac:dyDescent="0.2">
      <c r="A39" s="69"/>
      <c r="B39" s="69"/>
      <c r="C39" s="69"/>
      <c r="D39" s="69"/>
      <c r="E39" s="69"/>
      <c r="F39" s="69"/>
      <c r="G39" s="69"/>
      <c r="H39" s="71"/>
    </row>
    <row r="40" spans="1:8" ht="15" x14ac:dyDescent="0.2">
      <c r="A40" s="69"/>
      <c r="B40" s="69"/>
      <c r="C40" s="69"/>
      <c r="D40" s="69"/>
      <c r="E40" s="69"/>
      <c r="F40" s="69"/>
      <c r="G40" s="69"/>
      <c r="H40" s="71"/>
    </row>
    <row r="41" spans="1:8" ht="15" x14ac:dyDescent="0.2">
      <c r="A41" s="69"/>
      <c r="B41" s="69"/>
      <c r="C41" s="69"/>
      <c r="D41" s="69"/>
      <c r="E41" s="69"/>
      <c r="F41" s="69"/>
      <c r="G41" s="69"/>
      <c r="H41" s="71"/>
    </row>
    <row r="42" spans="1:8" ht="15" x14ac:dyDescent="0.2">
      <c r="A42" s="69"/>
      <c r="B42" s="69"/>
      <c r="C42" s="69"/>
      <c r="D42" s="69"/>
      <c r="E42" s="69"/>
      <c r="F42" s="69"/>
      <c r="G42" s="69"/>
      <c r="H42" s="71"/>
    </row>
    <row r="43" spans="1:8" ht="15" x14ac:dyDescent="0.2">
      <c r="A43" s="69"/>
      <c r="B43" s="69"/>
      <c r="C43" s="69"/>
      <c r="D43" s="69"/>
      <c r="E43" s="69"/>
      <c r="F43" s="69"/>
      <c r="G43" s="69"/>
      <c r="H43" s="71"/>
    </row>
    <row r="44" spans="1:8" ht="15" x14ac:dyDescent="0.2">
      <c r="A44" s="69"/>
      <c r="B44" s="69"/>
      <c r="C44" s="69"/>
      <c r="D44" s="69"/>
      <c r="E44" s="69"/>
      <c r="F44" s="69"/>
      <c r="G44" s="69"/>
      <c r="H44" s="71"/>
    </row>
    <row r="45" spans="1:8" ht="15" x14ac:dyDescent="0.2">
      <c r="A45" s="71"/>
      <c r="B45" s="71"/>
      <c r="C45" s="71"/>
      <c r="D45" s="71"/>
      <c r="E45" s="71"/>
      <c r="F45" s="71"/>
      <c r="G45" s="71"/>
      <c r="H45" s="71"/>
    </row>
    <row r="46" spans="1:8" ht="15" x14ac:dyDescent="0.2">
      <c r="A46" s="71"/>
      <c r="B46" s="71"/>
      <c r="C46" s="71"/>
      <c r="D46" s="71"/>
      <c r="E46" s="71"/>
      <c r="F46" s="71"/>
      <c r="G46" s="71"/>
      <c r="H46" s="71"/>
    </row>
    <row r="47" spans="1:8" ht="15" x14ac:dyDescent="0.2">
      <c r="A47" s="71"/>
      <c r="B47" s="71"/>
      <c r="C47" s="71"/>
      <c r="D47" s="71"/>
      <c r="E47" s="71"/>
      <c r="F47" s="71"/>
      <c r="G47" s="71"/>
      <c r="H47" s="71"/>
    </row>
    <row r="48" spans="1:8" ht="15" x14ac:dyDescent="0.2">
      <c r="A48" s="71"/>
      <c r="B48" s="71"/>
      <c r="C48" s="71"/>
      <c r="D48" s="71"/>
      <c r="E48" s="71"/>
      <c r="F48" s="71"/>
      <c r="G48" s="71"/>
      <c r="H48" s="71"/>
    </row>
    <row r="49" spans="1:8" ht="15" x14ac:dyDescent="0.2">
      <c r="A49" s="71"/>
      <c r="B49" s="71"/>
      <c r="C49" s="71"/>
      <c r="D49" s="71"/>
      <c r="E49" s="71"/>
      <c r="F49" s="71"/>
      <c r="G49" s="71"/>
      <c r="H49" s="71"/>
    </row>
    <row r="50" spans="1:8" ht="15" x14ac:dyDescent="0.2">
      <c r="A50" s="71"/>
      <c r="B50" s="71"/>
      <c r="C50" s="71"/>
      <c r="D50" s="71"/>
      <c r="E50" s="71"/>
      <c r="F50" s="71"/>
      <c r="G50" s="71"/>
      <c r="H50" s="71"/>
    </row>
    <row r="51" spans="1:8" ht="15" x14ac:dyDescent="0.2">
      <c r="A51" s="71"/>
      <c r="B51" s="71"/>
      <c r="C51" s="71"/>
      <c r="D51" s="71"/>
      <c r="E51" s="71"/>
      <c r="F51" s="71"/>
      <c r="G51" s="71"/>
      <c r="H51" s="71"/>
    </row>
    <row r="52" spans="1:8" ht="15" x14ac:dyDescent="0.2">
      <c r="A52" s="71"/>
      <c r="B52" s="71"/>
      <c r="C52" s="71"/>
      <c r="D52" s="71"/>
      <c r="E52" s="71"/>
      <c r="F52" s="71"/>
      <c r="G52" s="71"/>
      <c r="H52" s="71"/>
    </row>
    <row r="53" spans="1:8" ht="15" x14ac:dyDescent="0.2">
      <c r="A53" s="71"/>
      <c r="B53" s="71"/>
      <c r="C53" s="71"/>
      <c r="D53" s="71"/>
      <c r="E53" s="71"/>
      <c r="F53" s="71"/>
      <c r="G53" s="71"/>
      <c r="H53" s="71"/>
    </row>
    <row r="54" spans="1:8" ht="15" x14ac:dyDescent="0.2">
      <c r="A54" s="71"/>
      <c r="B54" s="71"/>
      <c r="C54" s="71"/>
      <c r="D54" s="71"/>
      <c r="E54" s="71"/>
      <c r="F54" s="71"/>
      <c r="G54" s="71"/>
      <c r="H54" s="71"/>
    </row>
    <row r="55" spans="1:8" ht="15" x14ac:dyDescent="0.2">
      <c r="A55" s="71"/>
      <c r="B55" s="71"/>
      <c r="C55" s="71"/>
      <c r="D55" s="71"/>
      <c r="E55" s="71"/>
      <c r="F55" s="71"/>
      <c r="G55" s="71"/>
      <c r="H55" s="71"/>
    </row>
    <row r="56" spans="1:8" ht="15" x14ac:dyDescent="0.2">
      <c r="A56" s="71"/>
      <c r="B56" s="71"/>
      <c r="C56" s="71"/>
      <c r="D56" s="71"/>
      <c r="E56" s="71"/>
      <c r="F56" s="71"/>
      <c r="G56" s="71"/>
      <c r="H56" s="71"/>
    </row>
    <row r="57" spans="1:8" ht="15" x14ac:dyDescent="0.2">
      <c r="A57" s="71"/>
      <c r="B57" s="71"/>
      <c r="C57" s="71"/>
      <c r="D57" s="71"/>
      <c r="E57" s="71"/>
      <c r="F57" s="71"/>
      <c r="G57" s="71"/>
      <c r="H57" s="71"/>
    </row>
    <row r="58" spans="1:8" ht="15" x14ac:dyDescent="0.2">
      <c r="A58" s="71"/>
      <c r="B58" s="71"/>
      <c r="C58" s="71"/>
      <c r="D58" s="71"/>
      <c r="E58" s="71"/>
      <c r="F58" s="71"/>
      <c r="G58" s="71"/>
      <c r="H58" s="71"/>
    </row>
    <row r="59" spans="1:8" ht="15" x14ac:dyDescent="0.2">
      <c r="A59" s="71"/>
      <c r="B59" s="71"/>
      <c r="C59" s="71"/>
      <c r="D59" s="71"/>
      <c r="E59" s="71"/>
      <c r="F59" s="71"/>
      <c r="G59" s="71"/>
      <c r="H59" s="71"/>
    </row>
    <row r="60" spans="1:8" ht="15" x14ac:dyDescent="0.2">
      <c r="A60" s="71"/>
      <c r="B60" s="71"/>
      <c r="C60" s="71"/>
      <c r="D60" s="71"/>
      <c r="E60" s="71"/>
      <c r="F60" s="71"/>
      <c r="G60" s="71"/>
      <c r="H60" s="71"/>
    </row>
    <row r="61" spans="1:8" ht="15" x14ac:dyDescent="0.2">
      <c r="A61" s="71"/>
      <c r="B61" s="71"/>
      <c r="C61" s="71"/>
      <c r="D61" s="71"/>
      <c r="E61" s="71"/>
      <c r="F61" s="71"/>
      <c r="G61" s="71"/>
      <c r="H61" s="71"/>
    </row>
    <row r="62" spans="1:8" ht="15" x14ac:dyDescent="0.2">
      <c r="A62" s="71"/>
      <c r="B62" s="71"/>
      <c r="C62" s="71"/>
      <c r="D62" s="71"/>
      <c r="E62" s="71"/>
      <c r="F62" s="71"/>
      <c r="G62" s="71"/>
      <c r="H62" s="71"/>
    </row>
    <row r="63" spans="1:8" ht="15" x14ac:dyDescent="0.2">
      <c r="A63" s="71"/>
      <c r="B63" s="71"/>
      <c r="C63" s="71"/>
      <c r="D63" s="71"/>
      <c r="E63" s="71"/>
      <c r="F63" s="71"/>
      <c r="G63" s="71"/>
      <c r="H63" s="71"/>
    </row>
    <row r="64" spans="1:8" ht="15" x14ac:dyDescent="0.2">
      <c r="A64" s="71"/>
      <c r="B64" s="71"/>
      <c r="C64" s="71"/>
      <c r="D64" s="71"/>
      <c r="E64" s="71"/>
      <c r="F64" s="71"/>
      <c r="G64" s="71"/>
      <c r="H64" s="71"/>
    </row>
    <row r="65" spans="1:8" ht="15" x14ac:dyDescent="0.2">
      <c r="A65" s="71"/>
      <c r="B65" s="71"/>
      <c r="C65" s="71"/>
      <c r="D65" s="71"/>
      <c r="E65" s="71"/>
      <c r="F65" s="71"/>
      <c r="G65" s="71"/>
      <c r="H65" s="71"/>
    </row>
    <row r="66" spans="1:8" ht="15" x14ac:dyDescent="0.2">
      <c r="A66" s="71"/>
      <c r="B66" s="71"/>
      <c r="C66" s="71"/>
      <c r="D66" s="71"/>
      <c r="E66" s="71"/>
      <c r="F66" s="71"/>
      <c r="G66" s="71"/>
      <c r="H66" s="71"/>
    </row>
    <row r="67" spans="1:8" ht="15" x14ac:dyDescent="0.2">
      <c r="A67" s="71"/>
      <c r="B67" s="71"/>
      <c r="C67" s="71"/>
      <c r="D67" s="71"/>
      <c r="E67" s="71"/>
      <c r="F67" s="71"/>
      <c r="G67" s="71"/>
      <c r="H67" s="71"/>
    </row>
    <row r="68" spans="1:8" ht="15" x14ac:dyDescent="0.2">
      <c r="A68" s="71"/>
      <c r="B68" s="71"/>
      <c r="C68" s="71"/>
      <c r="D68" s="71"/>
      <c r="E68" s="71"/>
      <c r="F68" s="71"/>
      <c r="G68" s="71"/>
      <c r="H68" s="71"/>
    </row>
    <row r="69" spans="1:8" ht="15" x14ac:dyDescent="0.2">
      <c r="A69" s="71"/>
      <c r="B69" s="71"/>
      <c r="C69" s="71"/>
      <c r="D69" s="71"/>
      <c r="E69" s="71"/>
      <c r="F69" s="71"/>
      <c r="G69" s="71"/>
      <c r="H69" s="71"/>
    </row>
    <row r="70" spans="1:8" ht="15" x14ac:dyDescent="0.2">
      <c r="A70" s="71"/>
      <c r="B70" s="71"/>
      <c r="C70" s="71"/>
      <c r="D70" s="71"/>
      <c r="E70" s="71"/>
      <c r="F70" s="71"/>
      <c r="G70" s="71"/>
      <c r="H70" s="71"/>
    </row>
    <row r="71" spans="1:8" ht="15" x14ac:dyDescent="0.2">
      <c r="A71" s="71"/>
      <c r="B71" s="71"/>
      <c r="C71" s="71"/>
      <c r="D71" s="71"/>
      <c r="E71" s="71"/>
      <c r="F71" s="71"/>
      <c r="G71" s="71"/>
      <c r="H71" s="71"/>
    </row>
    <row r="72" spans="1:8" ht="15" x14ac:dyDescent="0.2">
      <c r="A72" s="71"/>
      <c r="B72" s="71"/>
      <c r="C72" s="71"/>
      <c r="D72" s="71"/>
      <c r="E72" s="71"/>
      <c r="F72" s="71"/>
      <c r="G72" s="71"/>
      <c r="H72" s="71"/>
    </row>
    <row r="73" spans="1:8" ht="15" x14ac:dyDescent="0.2">
      <c r="A73" s="71"/>
      <c r="B73" s="71"/>
      <c r="C73" s="71"/>
      <c r="D73" s="71"/>
      <c r="E73" s="71"/>
      <c r="F73" s="71"/>
      <c r="G73" s="71"/>
      <c r="H73" s="71"/>
    </row>
    <row r="74" spans="1:8" ht="15" x14ac:dyDescent="0.2">
      <c r="A74" s="71"/>
      <c r="B74" s="71"/>
      <c r="C74" s="71"/>
      <c r="D74" s="71"/>
      <c r="E74" s="71"/>
      <c r="F74" s="71"/>
      <c r="G74" s="71"/>
      <c r="H74" s="71"/>
    </row>
    <row r="75" spans="1:8" ht="15" x14ac:dyDescent="0.2">
      <c r="A75" s="71"/>
      <c r="B75" s="71"/>
      <c r="C75" s="71"/>
      <c r="D75" s="71"/>
      <c r="E75" s="71"/>
      <c r="F75" s="71"/>
      <c r="G75" s="71"/>
      <c r="H75" s="71"/>
    </row>
    <row r="76" spans="1:8" ht="15" x14ac:dyDescent="0.2">
      <c r="A76" s="71"/>
      <c r="B76" s="71"/>
      <c r="C76" s="71"/>
      <c r="D76" s="71"/>
      <c r="E76" s="71"/>
      <c r="F76" s="71"/>
      <c r="G76" s="71"/>
      <c r="H76" s="71"/>
    </row>
    <row r="77" spans="1:8" ht="15" x14ac:dyDescent="0.2">
      <c r="A77" s="71"/>
      <c r="B77" s="71"/>
      <c r="C77" s="71"/>
      <c r="D77" s="71"/>
      <c r="E77" s="71"/>
      <c r="F77" s="71"/>
      <c r="G77" s="71"/>
      <c r="H77" s="71"/>
    </row>
    <row r="78" spans="1:8" ht="15" x14ac:dyDescent="0.2">
      <c r="A78" s="71"/>
      <c r="B78" s="71"/>
      <c r="C78" s="71"/>
      <c r="D78" s="71"/>
      <c r="E78" s="71"/>
      <c r="F78" s="71"/>
      <c r="G78" s="71"/>
      <c r="H78" s="71"/>
    </row>
    <row r="79" spans="1:8" ht="15" x14ac:dyDescent="0.2">
      <c r="A79" s="71"/>
      <c r="B79" s="71"/>
      <c r="C79" s="71"/>
      <c r="D79" s="71"/>
      <c r="E79" s="71"/>
      <c r="F79" s="71"/>
      <c r="G79" s="71"/>
      <c r="H79" s="71"/>
    </row>
    <row r="80" spans="1:8" ht="15" x14ac:dyDescent="0.2">
      <c r="A80" s="71"/>
      <c r="B80" s="71"/>
      <c r="C80" s="71"/>
      <c r="D80" s="71"/>
      <c r="E80" s="71"/>
      <c r="F80" s="71"/>
      <c r="G80" s="71"/>
      <c r="H80" s="71"/>
    </row>
    <row r="81" spans="1:8" ht="15" x14ac:dyDescent="0.2">
      <c r="A81" s="71"/>
      <c r="B81" s="71"/>
      <c r="C81" s="71"/>
      <c r="D81" s="71"/>
      <c r="E81" s="71"/>
      <c r="F81" s="71"/>
      <c r="G81" s="71"/>
      <c r="H81" s="71"/>
    </row>
    <row r="82" spans="1:8" ht="15" x14ac:dyDescent="0.2">
      <c r="A82" s="71"/>
      <c r="B82" s="71"/>
      <c r="C82" s="71"/>
      <c r="D82" s="71"/>
      <c r="E82" s="71"/>
      <c r="F82" s="71"/>
      <c r="G82" s="71"/>
      <c r="H82" s="71"/>
    </row>
    <row r="83" spans="1:8" ht="15" x14ac:dyDescent="0.2">
      <c r="A83" s="71"/>
      <c r="B83" s="71"/>
      <c r="C83" s="71"/>
      <c r="D83" s="71"/>
      <c r="E83" s="71"/>
      <c r="F83" s="71"/>
      <c r="G83" s="71"/>
      <c r="H83" s="71"/>
    </row>
    <row r="84" spans="1:8" ht="15" x14ac:dyDescent="0.2">
      <c r="A84" s="71"/>
      <c r="B84" s="71"/>
      <c r="C84" s="71"/>
      <c r="D84" s="71"/>
      <c r="E84" s="71"/>
      <c r="F84" s="71"/>
      <c r="G84" s="71"/>
      <c r="H84" s="71"/>
    </row>
    <row r="85" spans="1:8" ht="15" x14ac:dyDescent="0.2">
      <c r="A85" s="71"/>
      <c r="B85" s="71"/>
      <c r="C85" s="71"/>
      <c r="D85" s="71"/>
      <c r="E85" s="71"/>
      <c r="F85" s="71"/>
      <c r="G85" s="71"/>
      <c r="H85" s="71"/>
    </row>
    <row r="86" spans="1:8" ht="15" x14ac:dyDescent="0.2">
      <c r="A86" s="71"/>
      <c r="B86" s="71"/>
      <c r="C86" s="71"/>
      <c r="D86" s="71"/>
      <c r="E86" s="71"/>
      <c r="F86" s="71"/>
      <c r="G86" s="71"/>
      <c r="H86" s="71"/>
    </row>
    <row r="87" spans="1:8" ht="15" x14ac:dyDescent="0.2">
      <c r="A87" s="71"/>
      <c r="B87" s="71"/>
      <c r="C87" s="71"/>
      <c r="D87" s="71"/>
      <c r="E87" s="71"/>
      <c r="F87" s="71"/>
      <c r="G87" s="71"/>
      <c r="H87" s="71"/>
    </row>
    <row r="88" spans="1:8" ht="15" x14ac:dyDescent="0.2">
      <c r="A88" s="71"/>
      <c r="B88" s="71"/>
      <c r="C88" s="71"/>
      <c r="D88" s="71"/>
      <c r="E88" s="71"/>
      <c r="F88" s="71"/>
      <c r="G88" s="71"/>
      <c r="H88" s="71"/>
    </row>
    <row r="89" spans="1:8" ht="15" x14ac:dyDescent="0.2">
      <c r="A89" s="71"/>
      <c r="B89" s="71"/>
      <c r="C89" s="71"/>
      <c r="D89" s="71"/>
      <c r="E89" s="71"/>
      <c r="F89" s="71"/>
      <c r="G89" s="71"/>
      <c r="H89" s="71"/>
    </row>
    <row r="90" spans="1:8" ht="15" x14ac:dyDescent="0.2">
      <c r="A90" s="71"/>
      <c r="B90" s="71"/>
      <c r="C90" s="71"/>
      <c r="D90" s="71"/>
      <c r="E90" s="71"/>
      <c r="F90" s="71"/>
      <c r="G90" s="71"/>
      <c r="H90" s="71"/>
    </row>
    <row r="91" spans="1:8" ht="15" x14ac:dyDescent="0.2">
      <c r="A91" s="71"/>
      <c r="B91" s="71"/>
      <c r="C91" s="71"/>
      <c r="D91" s="71"/>
      <c r="E91" s="71"/>
      <c r="F91" s="71"/>
      <c r="G91" s="71"/>
      <c r="H91" s="71"/>
    </row>
    <row r="92" spans="1:8" ht="15" x14ac:dyDescent="0.2">
      <c r="A92" s="71"/>
      <c r="B92" s="71"/>
      <c r="C92" s="71"/>
      <c r="D92" s="71"/>
      <c r="E92" s="71"/>
      <c r="F92" s="71"/>
      <c r="G92" s="71"/>
      <c r="H92" s="71"/>
    </row>
    <row r="93" spans="1:8" ht="15" x14ac:dyDescent="0.2">
      <c r="A93" s="71"/>
      <c r="B93" s="71"/>
      <c r="C93" s="71"/>
      <c r="D93" s="71"/>
      <c r="E93" s="71"/>
      <c r="F93" s="71"/>
      <c r="G93" s="71"/>
      <c r="H93" s="71"/>
    </row>
    <row r="94" spans="1:8" ht="15" x14ac:dyDescent="0.2">
      <c r="A94" s="71"/>
      <c r="B94" s="71"/>
      <c r="C94" s="71"/>
      <c r="D94" s="71"/>
      <c r="E94" s="71"/>
      <c r="F94" s="71"/>
      <c r="G94" s="71"/>
      <c r="H94" s="71"/>
    </row>
    <row r="95" spans="1:8" ht="15" x14ac:dyDescent="0.2">
      <c r="A95" s="71"/>
      <c r="B95" s="71"/>
      <c r="C95" s="71"/>
      <c r="D95" s="71"/>
      <c r="E95" s="71"/>
      <c r="F95" s="71"/>
      <c r="G95" s="71"/>
      <c r="H95" s="71"/>
    </row>
    <row r="96" spans="1:8" ht="15" x14ac:dyDescent="0.2">
      <c r="A96" s="71"/>
      <c r="B96" s="71"/>
      <c r="C96" s="71"/>
      <c r="D96" s="71"/>
      <c r="E96" s="71"/>
      <c r="F96" s="71"/>
      <c r="G96" s="71"/>
      <c r="H96" s="71"/>
    </row>
    <row r="97" spans="1:8" ht="15" x14ac:dyDescent="0.2">
      <c r="A97" s="71"/>
      <c r="B97" s="71"/>
      <c r="C97" s="71"/>
      <c r="D97" s="71"/>
      <c r="E97" s="71"/>
      <c r="F97" s="71"/>
      <c r="G97" s="71"/>
      <c r="H97" s="71"/>
    </row>
    <row r="98" spans="1:8" ht="15" x14ac:dyDescent="0.2">
      <c r="A98" s="71"/>
      <c r="B98" s="71"/>
      <c r="C98" s="71"/>
      <c r="D98" s="71"/>
      <c r="E98" s="71"/>
      <c r="F98" s="71"/>
      <c r="G98" s="71"/>
      <c r="H98" s="71"/>
    </row>
    <row r="99" spans="1:8" ht="15" x14ac:dyDescent="0.2">
      <c r="A99" s="71"/>
      <c r="B99" s="71"/>
      <c r="C99" s="71"/>
      <c r="D99" s="71"/>
      <c r="E99" s="71"/>
      <c r="F99" s="71"/>
      <c r="G99" s="71"/>
      <c r="H99" s="71"/>
    </row>
    <row r="100" spans="1:8" ht="15" x14ac:dyDescent="0.2">
      <c r="A100" s="71"/>
      <c r="B100" s="71"/>
      <c r="C100" s="71"/>
      <c r="D100" s="71"/>
      <c r="E100" s="71"/>
      <c r="F100" s="71"/>
      <c r="G100" s="71"/>
      <c r="H100" s="71"/>
    </row>
    <row r="101" spans="1:8" ht="15" x14ac:dyDescent="0.2">
      <c r="A101" s="71"/>
      <c r="B101" s="71"/>
      <c r="C101" s="71"/>
      <c r="D101" s="71"/>
      <c r="E101" s="71"/>
      <c r="F101" s="71"/>
      <c r="G101" s="71"/>
      <c r="H101" s="71"/>
    </row>
    <row r="102" spans="1:8" ht="15" x14ac:dyDescent="0.2">
      <c r="A102" s="71"/>
      <c r="B102" s="71"/>
      <c r="C102" s="71"/>
      <c r="D102" s="71"/>
      <c r="E102" s="71"/>
      <c r="F102" s="71"/>
      <c r="G102" s="71"/>
      <c r="H102" s="71"/>
    </row>
    <row r="103" spans="1:8" ht="15" x14ac:dyDescent="0.2">
      <c r="A103" s="71"/>
      <c r="B103" s="71"/>
      <c r="C103" s="71"/>
      <c r="D103" s="71"/>
      <c r="E103" s="71"/>
      <c r="F103" s="71"/>
      <c r="G103" s="71"/>
      <c r="H103" s="71"/>
    </row>
    <row r="104" spans="1:8" ht="15" x14ac:dyDescent="0.2">
      <c r="A104" s="71"/>
      <c r="B104" s="71"/>
      <c r="C104" s="71"/>
      <c r="D104" s="71"/>
      <c r="E104" s="71"/>
      <c r="F104" s="71"/>
      <c r="G104" s="71"/>
      <c r="H104" s="71"/>
    </row>
    <row r="105" spans="1:8" ht="15" x14ac:dyDescent="0.2">
      <c r="A105" s="71"/>
      <c r="B105" s="71"/>
      <c r="C105" s="71"/>
      <c r="D105" s="71"/>
      <c r="E105" s="71"/>
      <c r="F105" s="71"/>
      <c r="G105" s="71"/>
      <c r="H105" s="71"/>
    </row>
    <row r="106" spans="1:8" ht="15" x14ac:dyDescent="0.2">
      <c r="A106" s="71"/>
      <c r="B106" s="71"/>
      <c r="C106" s="71"/>
      <c r="D106" s="71"/>
      <c r="E106" s="71"/>
      <c r="F106" s="71"/>
      <c r="G106" s="71"/>
      <c r="H106" s="71"/>
    </row>
    <row r="107" spans="1:8" ht="15" x14ac:dyDescent="0.2">
      <c r="A107" s="71"/>
      <c r="B107" s="71"/>
      <c r="C107" s="71"/>
      <c r="D107" s="71"/>
      <c r="E107" s="71"/>
      <c r="F107" s="71"/>
      <c r="G107" s="71"/>
      <c r="H107" s="71"/>
    </row>
    <row r="108" spans="1:8" ht="15" x14ac:dyDescent="0.2">
      <c r="A108" s="71"/>
      <c r="B108" s="71"/>
      <c r="C108" s="71"/>
      <c r="D108" s="71"/>
      <c r="E108" s="71"/>
      <c r="F108" s="71"/>
      <c r="G108" s="71"/>
      <c r="H108" s="71"/>
    </row>
    <row r="109" spans="1:8" ht="15" x14ac:dyDescent="0.2">
      <c r="A109" s="71"/>
      <c r="B109" s="71"/>
      <c r="C109" s="71"/>
      <c r="D109" s="71"/>
      <c r="E109" s="71"/>
      <c r="F109" s="71"/>
      <c r="G109" s="71"/>
      <c r="H109" s="71"/>
    </row>
    <row r="110" spans="1:8" ht="15" x14ac:dyDescent="0.2">
      <c r="A110" s="71"/>
      <c r="B110" s="71"/>
      <c r="C110" s="71"/>
      <c r="D110" s="71"/>
      <c r="E110" s="71"/>
      <c r="F110" s="71"/>
      <c r="G110" s="71"/>
      <c r="H110" s="71"/>
    </row>
    <row r="111" spans="1:8" ht="15" x14ac:dyDescent="0.2">
      <c r="A111" s="71"/>
      <c r="B111" s="71"/>
      <c r="C111" s="71"/>
      <c r="D111" s="71"/>
      <c r="E111" s="71"/>
      <c r="F111" s="71"/>
      <c r="G111" s="71"/>
      <c r="H111" s="71"/>
    </row>
    <row r="112" spans="1:8" ht="15" x14ac:dyDescent="0.2">
      <c r="A112" s="71"/>
      <c r="B112" s="71"/>
      <c r="C112" s="71"/>
      <c r="D112" s="71"/>
      <c r="E112" s="71"/>
      <c r="F112" s="71"/>
      <c r="G112" s="71"/>
      <c r="H112" s="71"/>
    </row>
    <row r="113" spans="1:8" ht="15" x14ac:dyDescent="0.2">
      <c r="A113" s="71"/>
      <c r="B113" s="71"/>
      <c r="C113" s="71"/>
      <c r="D113" s="71"/>
      <c r="E113" s="71"/>
      <c r="F113" s="71"/>
      <c r="G113" s="71"/>
      <c r="H113" s="71"/>
    </row>
    <row r="114" spans="1:8" ht="15" x14ac:dyDescent="0.2">
      <c r="A114" s="71"/>
      <c r="B114" s="71"/>
      <c r="C114" s="71"/>
      <c r="D114" s="71"/>
      <c r="E114" s="71"/>
      <c r="F114" s="71"/>
      <c r="G114" s="71"/>
      <c r="H114" s="71"/>
    </row>
    <row r="115" spans="1:8" ht="15" x14ac:dyDescent="0.2">
      <c r="A115" s="71"/>
      <c r="B115" s="71"/>
      <c r="C115" s="71"/>
      <c r="D115" s="71"/>
      <c r="E115" s="71"/>
      <c r="F115" s="71"/>
      <c r="G115" s="71"/>
      <c r="H115" s="71"/>
    </row>
    <row r="116" spans="1:8" ht="15" x14ac:dyDescent="0.2">
      <c r="A116" s="71"/>
      <c r="B116" s="71"/>
      <c r="C116" s="71"/>
      <c r="D116" s="71"/>
      <c r="E116" s="71"/>
      <c r="F116" s="71"/>
      <c r="G116" s="71"/>
      <c r="H116" s="71"/>
    </row>
    <row r="117" spans="1:8" ht="15" x14ac:dyDescent="0.2">
      <c r="A117" s="71"/>
      <c r="B117" s="71"/>
      <c r="C117" s="71"/>
      <c r="D117" s="71"/>
      <c r="E117" s="71"/>
      <c r="F117" s="71"/>
      <c r="G117" s="71"/>
      <c r="H117" s="71"/>
    </row>
    <row r="118" spans="1:8" ht="15" x14ac:dyDescent="0.2">
      <c r="A118" s="71"/>
      <c r="B118" s="71"/>
      <c r="C118" s="71"/>
      <c r="D118" s="71"/>
      <c r="E118" s="71"/>
      <c r="F118" s="71"/>
      <c r="G118" s="71"/>
      <c r="H118" s="71"/>
    </row>
    <row r="119" spans="1:8" ht="15" x14ac:dyDescent="0.2">
      <c r="A119" s="71"/>
      <c r="B119" s="71"/>
      <c r="C119" s="71"/>
      <c r="D119" s="71"/>
      <c r="E119" s="71"/>
      <c r="F119" s="71"/>
      <c r="G119" s="71"/>
      <c r="H119" s="71"/>
    </row>
    <row r="120" spans="1:8" ht="15" x14ac:dyDescent="0.2">
      <c r="A120" s="71"/>
      <c r="B120" s="71"/>
      <c r="C120" s="71"/>
      <c r="D120" s="71"/>
      <c r="E120" s="71"/>
      <c r="F120" s="71"/>
      <c r="G120" s="71"/>
      <c r="H120" s="71"/>
    </row>
    <row r="121" spans="1:8" ht="15" x14ac:dyDescent="0.2">
      <c r="A121" s="71"/>
      <c r="B121" s="71"/>
      <c r="C121" s="71"/>
      <c r="D121" s="71"/>
      <c r="E121" s="71"/>
      <c r="F121" s="71"/>
      <c r="G121" s="71"/>
      <c r="H121" s="71"/>
    </row>
    <row r="122" spans="1:8" ht="15" x14ac:dyDescent="0.2">
      <c r="A122" s="71"/>
      <c r="B122" s="71"/>
      <c r="C122" s="71"/>
      <c r="D122" s="71"/>
      <c r="E122" s="71"/>
      <c r="F122" s="71"/>
      <c r="G122" s="71"/>
      <c r="H122" s="71"/>
    </row>
    <row r="123" spans="1:8" ht="15" x14ac:dyDescent="0.2">
      <c r="A123" s="71"/>
      <c r="B123" s="71"/>
      <c r="C123" s="71"/>
      <c r="D123" s="71"/>
      <c r="E123" s="71"/>
      <c r="F123" s="71"/>
      <c r="G123" s="71"/>
      <c r="H123" s="71"/>
    </row>
    <row r="124" spans="1:8" ht="15" x14ac:dyDescent="0.2">
      <c r="A124" s="71"/>
      <c r="B124" s="71"/>
      <c r="C124" s="71"/>
      <c r="D124" s="71"/>
      <c r="E124" s="71"/>
      <c r="F124" s="71"/>
      <c r="G124" s="71"/>
      <c r="H124" s="71"/>
    </row>
    <row r="125" spans="1:8" ht="15" x14ac:dyDescent="0.2">
      <c r="A125" s="71"/>
      <c r="B125" s="71"/>
      <c r="C125" s="71"/>
      <c r="D125" s="71"/>
      <c r="E125" s="71"/>
      <c r="F125" s="71"/>
      <c r="G125" s="71"/>
      <c r="H125" s="71"/>
    </row>
    <row r="126" spans="1:8" ht="15" x14ac:dyDescent="0.2">
      <c r="A126" s="71"/>
      <c r="B126" s="71"/>
      <c r="C126" s="71"/>
      <c r="D126" s="71"/>
      <c r="E126" s="71"/>
      <c r="F126" s="71"/>
      <c r="G126" s="71"/>
      <c r="H126" s="71"/>
    </row>
    <row r="127" spans="1:8" ht="15" x14ac:dyDescent="0.2">
      <c r="A127" s="71"/>
      <c r="B127" s="71"/>
      <c r="C127" s="71"/>
      <c r="D127" s="71"/>
      <c r="E127" s="71"/>
      <c r="F127" s="71"/>
      <c r="G127" s="71"/>
      <c r="H127" s="71"/>
    </row>
    <row r="128" spans="1:8" ht="15" x14ac:dyDescent="0.2">
      <c r="A128" s="71"/>
      <c r="B128" s="71"/>
      <c r="C128" s="71"/>
      <c r="D128" s="71"/>
      <c r="E128" s="71"/>
      <c r="F128" s="71"/>
      <c r="G128" s="71"/>
      <c r="H128" s="71"/>
    </row>
    <row r="129" spans="1:8" ht="15" x14ac:dyDescent="0.2">
      <c r="A129" s="71"/>
      <c r="B129" s="71"/>
      <c r="C129" s="71"/>
      <c r="D129" s="71"/>
      <c r="E129" s="71"/>
      <c r="F129" s="71"/>
      <c r="G129" s="71"/>
      <c r="H129" s="71"/>
    </row>
    <row r="130" spans="1:8" ht="15" x14ac:dyDescent="0.2">
      <c r="A130" s="71"/>
      <c r="B130" s="71"/>
      <c r="C130" s="71"/>
      <c r="D130" s="71"/>
      <c r="E130" s="71"/>
      <c r="F130" s="71"/>
      <c r="G130" s="71"/>
      <c r="H130" s="71"/>
    </row>
    <row r="131" spans="1:8" ht="15" x14ac:dyDescent="0.2">
      <c r="A131" s="71"/>
      <c r="B131" s="71"/>
      <c r="C131" s="71"/>
      <c r="D131" s="71"/>
      <c r="E131" s="71"/>
      <c r="F131" s="71"/>
      <c r="G131" s="71"/>
      <c r="H131" s="71"/>
    </row>
    <row r="132" spans="1:8" ht="15" x14ac:dyDescent="0.2">
      <c r="A132" s="71"/>
      <c r="B132" s="71"/>
      <c r="C132" s="71"/>
      <c r="D132" s="71"/>
      <c r="E132" s="71"/>
      <c r="F132" s="71"/>
      <c r="G132" s="71"/>
      <c r="H132" s="71"/>
    </row>
    <row r="133" spans="1:8" ht="15" x14ac:dyDescent="0.2">
      <c r="A133" s="71"/>
      <c r="B133" s="71"/>
      <c r="C133" s="71"/>
      <c r="D133" s="71"/>
      <c r="E133" s="71"/>
      <c r="F133" s="71"/>
      <c r="G133" s="71"/>
      <c r="H133" s="71"/>
    </row>
    <row r="134" spans="1:8" ht="15" x14ac:dyDescent="0.2">
      <c r="A134" s="71"/>
      <c r="B134" s="71"/>
      <c r="C134" s="71"/>
      <c r="D134" s="71"/>
      <c r="E134" s="71"/>
      <c r="F134" s="71"/>
      <c r="G134" s="71"/>
      <c r="H134" s="71"/>
    </row>
    <row r="135" spans="1:8" ht="15" x14ac:dyDescent="0.2">
      <c r="A135" s="71"/>
      <c r="B135" s="71"/>
      <c r="C135" s="71"/>
      <c r="D135" s="71"/>
      <c r="E135" s="71"/>
      <c r="F135" s="71"/>
      <c r="G135" s="71"/>
      <c r="H135" s="71"/>
    </row>
    <row r="136" spans="1:8" ht="15" x14ac:dyDescent="0.2">
      <c r="A136" s="71"/>
      <c r="B136" s="71"/>
      <c r="C136" s="71"/>
      <c r="D136" s="71"/>
      <c r="E136" s="71"/>
      <c r="F136" s="71"/>
      <c r="G136" s="71"/>
      <c r="H136" s="71"/>
    </row>
    <row r="137" spans="1:8" ht="15" x14ac:dyDescent="0.2">
      <c r="A137" s="71"/>
      <c r="B137" s="71"/>
      <c r="C137" s="71"/>
      <c r="D137" s="71"/>
      <c r="E137" s="71"/>
      <c r="F137" s="71"/>
      <c r="G137" s="71"/>
      <c r="H137" s="71"/>
    </row>
    <row r="138" spans="1:8" ht="15" x14ac:dyDescent="0.2">
      <c r="A138" s="71"/>
      <c r="B138" s="71"/>
      <c r="C138" s="71"/>
      <c r="D138" s="71"/>
      <c r="E138" s="71"/>
      <c r="F138" s="71"/>
      <c r="G138" s="71"/>
      <c r="H138" s="71"/>
    </row>
    <row r="139" spans="1:8" ht="15" x14ac:dyDescent="0.2">
      <c r="A139" s="71"/>
      <c r="B139" s="71"/>
      <c r="C139" s="71"/>
      <c r="D139" s="71"/>
      <c r="E139" s="71"/>
      <c r="F139" s="71"/>
      <c r="G139" s="71"/>
      <c r="H139" s="71"/>
    </row>
    <row r="140" spans="1:8" ht="15" x14ac:dyDescent="0.2">
      <c r="A140" s="71"/>
      <c r="B140" s="71"/>
      <c r="C140" s="71"/>
      <c r="D140" s="71"/>
      <c r="E140" s="71"/>
      <c r="F140" s="71"/>
      <c r="G140" s="71"/>
      <c r="H140" s="71"/>
    </row>
    <row r="141" spans="1:8" ht="15" x14ac:dyDescent="0.2">
      <c r="A141" s="71"/>
      <c r="B141" s="71"/>
      <c r="C141" s="71"/>
      <c r="D141" s="71"/>
      <c r="E141" s="71"/>
      <c r="F141" s="71"/>
      <c r="G141" s="71"/>
      <c r="H141" s="71"/>
    </row>
    <row r="142" spans="1:8" ht="15" x14ac:dyDescent="0.2">
      <c r="A142" s="71"/>
      <c r="B142" s="71"/>
      <c r="C142" s="71"/>
      <c r="D142" s="71"/>
      <c r="E142" s="71"/>
      <c r="F142" s="71"/>
      <c r="G142" s="71"/>
      <c r="H142" s="71"/>
    </row>
    <row r="143" spans="1:8" ht="15" x14ac:dyDescent="0.2">
      <c r="A143" s="71"/>
      <c r="B143" s="71"/>
      <c r="C143" s="71"/>
      <c r="D143" s="71"/>
      <c r="E143" s="71"/>
      <c r="F143" s="71"/>
      <c r="G143" s="71"/>
      <c r="H143" s="71"/>
    </row>
    <row r="144" spans="1:8" ht="15" x14ac:dyDescent="0.2">
      <c r="A144" s="71"/>
      <c r="B144" s="71"/>
      <c r="C144" s="71"/>
      <c r="D144" s="71"/>
      <c r="E144" s="71"/>
      <c r="F144" s="71"/>
      <c r="G144" s="71"/>
      <c r="H144" s="71"/>
    </row>
    <row r="145" spans="1:8" ht="15" x14ac:dyDescent="0.2">
      <c r="A145" s="71"/>
      <c r="B145" s="71"/>
      <c r="C145" s="71"/>
      <c r="D145" s="71"/>
      <c r="E145" s="71"/>
      <c r="F145" s="71"/>
      <c r="G145" s="71"/>
      <c r="H145" s="71"/>
    </row>
    <row r="146" spans="1:8" ht="15" x14ac:dyDescent="0.2">
      <c r="A146" s="71"/>
      <c r="B146" s="71"/>
      <c r="C146" s="71"/>
      <c r="D146" s="71"/>
      <c r="E146" s="71"/>
      <c r="F146" s="71"/>
      <c r="G146" s="71"/>
      <c r="H146" s="71"/>
    </row>
    <row r="147" spans="1:8" ht="15" x14ac:dyDescent="0.2">
      <c r="A147" s="71"/>
      <c r="B147" s="71"/>
      <c r="C147" s="71"/>
      <c r="D147" s="71"/>
      <c r="E147" s="71"/>
      <c r="F147" s="71"/>
      <c r="G147" s="71"/>
      <c r="H147" s="71"/>
    </row>
    <row r="148" spans="1:8" ht="15" x14ac:dyDescent="0.2">
      <c r="A148" s="71"/>
      <c r="B148" s="71"/>
      <c r="C148" s="71"/>
      <c r="D148" s="71"/>
      <c r="E148" s="71"/>
      <c r="F148" s="71"/>
      <c r="G148" s="71"/>
      <c r="H148" s="71"/>
    </row>
    <row r="149" spans="1:8" ht="15" x14ac:dyDescent="0.2">
      <c r="A149" s="71"/>
      <c r="B149" s="71"/>
      <c r="C149" s="71"/>
      <c r="D149" s="71"/>
      <c r="E149" s="71"/>
      <c r="F149" s="71"/>
      <c r="G149" s="71"/>
      <c r="H149" s="71"/>
    </row>
    <row r="150" spans="1:8" ht="15" x14ac:dyDescent="0.2">
      <c r="A150" s="71"/>
      <c r="B150" s="71"/>
      <c r="C150" s="71"/>
      <c r="D150" s="71"/>
      <c r="E150" s="71"/>
      <c r="F150" s="71"/>
      <c r="G150" s="71"/>
      <c r="H150" s="71"/>
    </row>
    <row r="151" spans="1:8" ht="15" x14ac:dyDescent="0.2">
      <c r="A151" s="71"/>
      <c r="B151" s="71"/>
      <c r="C151" s="71"/>
      <c r="D151" s="71"/>
      <c r="E151" s="71"/>
      <c r="F151" s="71"/>
      <c r="G151" s="71"/>
      <c r="H151" s="71"/>
    </row>
    <row r="152" spans="1:8" ht="15" x14ac:dyDescent="0.2">
      <c r="A152" s="71"/>
      <c r="B152" s="71"/>
      <c r="C152" s="71"/>
      <c r="D152" s="71"/>
      <c r="E152" s="71"/>
      <c r="F152" s="71"/>
      <c r="G152" s="71"/>
      <c r="H152" s="71"/>
    </row>
    <row r="153" spans="1:8" ht="15" x14ac:dyDescent="0.2">
      <c r="A153" s="71"/>
      <c r="B153" s="71"/>
      <c r="C153" s="71"/>
      <c r="D153" s="71"/>
      <c r="E153" s="71"/>
      <c r="F153" s="71"/>
      <c r="G153" s="71"/>
      <c r="H153" s="71"/>
    </row>
    <row r="154" spans="1:8" ht="15" x14ac:dyDescent="0.2">
      <c r="A154" s="71"/>
      <c r="B154" s="71"/>
      <c r="C154" s="71"/>
      <c r="D154" s="71"/>
      <c r="E154" s="71"/>
      <c r="F154" s="71"/>
      <c r="G154" s="71"/>
      <c r="H154" s="71"/>
    </row>
    <row r="155" spans="1:8" ht="15" x14ac:dyDescent="0.2">
      <c r="A155" s="71"/>
      <c r="B155" s="71"/>
      <c r="C155" s="71"/>
      <c r="D155" s="71"/>
      <c r="E155" s="71"/>
      <c r="F155" s="71"/>
      <c r="G155" s="71"/>
      <c r="H155" s="71"/>
    </row>
    <row r="156" spans="1:8" ht="15" x14ac:dyDescent="0.2">
      <c r="A156" s="71"/>
      <c r="B156" s="71"/>
      <c r="C156" s="71"/>
      <c r="D156" s="71"/>
      <c r="E156" s="71"/>
      <c r="F156" s="71"/>
      <c r="G156" s="71"/>
      <c r="H156" s="71"/>
    </row>
    <row r="157" spans="1:8" ht="15" x14ac:dyDescent="0.2">
      <c r="A157" s="71"/>
      <c r="B157" s="71"/>
      <c r="C157" s="71"/>
      <c r="D157" s="71"/>
      <c r="E157" s="71"/>
      <c r="F157" s="71"/>
      <c r="G157" s="71"/>
      <c r="H157" s="71"/>
    </row>
    <row r="158" spans="1:8" ht="15" x14ac:dyDescent="0.2">
      <c r="A158" s="71"/>
      <c r="B158" s="71"/>
      <c r="C158" s="71"/>
      <c r="D158" s="71"/>
      <c r="E158" s="71"/>
      <c r="F158" s="71"/>
      <c r="G158" s="71"/>
      <c r="H158" s="71"/>
    </row>
    <row r="159" spans="1:8" ht="15" x14ac:dyDescent="0.2">
      <c r="A159" s="71"/>
      <c r="B159" s="71"/>
      <c r="C159" s="71"/>
      <c r="D159" s="71"/>
      <c r="E159" s="71"/>
      <c r="F159" s="71"/>
      <c r="G159" s="71"/>
      <c r="H159" s="71"/>
    </row>
    <row r="160" spans="1:8" ht="15" x14ac:dyDescent="0.2">
      <c r="A160" s="71"/>
      <c r="B160" s="71"/>
      <c r="C160" s="71"/>
      <c r="D160" s="71"/>
      <c r="E160" s="71"/>
      <c r="F160" s="71"/>
      <c r="G160" s="71"/>
      <c r="H160" s="71"/>
    </row>
    <row r="161" spans="1:8" ht="15" x14ac:dyDescent="0.2">
      <c r="A161" s="71"/>
      <c r="B161" s="71"/>
      <c r="C161" s="71"/>
      <c r="D161" s="71"/>
      <c r="E161" s="71"/>
      <c r="F161" s="71"/>
      <c r="G161" s="71"/>
      <c r="H161" s="71"/>
    </row>
    <row r="162" spans="1:8" ht="15" x14ac:dyDescent="0.2">
      <c r="A162" s="71"/>
      <c r="B162" s="71"/>
      <c r="C162" s="71"/>
      <c r="D162" s="71"/>
      <c r="E162" s="71"/>
      <c r="F162" s="71"/>
      <c r="G162" s="71"/>
      <c r="H162" s="71"/>
    </row>
    <row r="163" spans="1:8" ht="15" x14ac:dyDescent="0.2">
      <c r="A163" s="71"/>
      <c r="B163" s="71"/>
      <c r="C163" s="71"/>
      <c r="D163" s="71"/>
      <c r="E163" s="71"/>
      <c r="F163" s="71"/>
      <c r="G163" s="71"/>
      <c r="H163" s="71"/>
    </row>
    <row r="164" spans="1:8" ht="15" x14ac:dyDescent="0.2">
      <c r="A164" s="71"/>
      <c r="B164" s="71"/>
      <c r="C164" s="71"/>
      <c r="D164" s="71"/>
      <c r="E164" s="71"/>
      <c r="F164" s="71"/>
      <c r="G164" s="71"/>
      <c r="H164" s="71"/>
    </row>
    <row r="165" spans="1:8" ht="15" x14ac:dyDescent="0.2">
      <c r="A165" s="71"/>
      <c r="B165" s="71"/>
      <c r="C165" s="71"/>
      <c r="D165" s="71"/>
      <c r="E165" s="71"/>
      <c r="F165" s="71"/>
      <c r="G165" s="71"/>
      <c r="H165" s="71"/>
    </row>
    <row r="166" spans="1:8" ht="15" x14ac:dyDescent="0.2">
      <c r="A166" s="71"/>
      <c r="B166" s="71"/>
      <c r="C166" s="71"/>
      <c r="D166" s="71"/>
      <c r="E166" s="71"/>
      <c r="F166" s="71"/>
      <c r="G166" s="71"/>
      <c r="H166" s="71"/>
    </row>
    <row r="167" spans="1:8" ht="15" x14ac:dyDescent="0.2">
      <c r="A167" s="71"/>
      <c r="B167" s="71"/>
      <c r="C167" s="71"/>
      <c r="D167" s="71"/>
      <c r="E167" s="71"/>
      <c r="F167" s="71"/>
      <c r="G167" s="71"/>
      <c r="H167" s="71"/>
    </row>
    <row r="168" spans="1:8" ht="15" x14ac:dyDescent="0.2">
      <c r="A168" s="71"/>
      <c r="B168" s="71"/>
      <c r="C168" s="71"/>
      <c r="D168" s="71"/>
      <c r="E168" s="71"/>
      <c r="F168" s="71"/>
      <c r="G168" s="71"/>
      <c r="H168" s="71"/>
    </row>
    <row r="169" spans="1:8" ht="15" x14ac:dyDescent="0.2">
      <c r="A169" s="71"/>
      <c r="B169" s="71"/>
      <c r="C169" s="71"/>
      <c r="D169" s="71"/>
      <c r="E169" s="71"/>
      <c r="F169" s="71"/>
      <c r="G169" s="71"/>
      <c r="H169" s="71"/>
    </row>
    <row r="170" spans="1:8" ht="15" x14ac:dyDescent="0.2">
      <c r="A170" s="71"/>
      <c r="B170" s="71"/>
      <c r="C170" s="71"/>
      <c r="D170" s="71"/>
      <c r="E170" s="71"/>
      <c r="F170" s="71"/>
      <c r="G170" s="71"/>
      <c r="H170" s="71"/>
    </row>
    <row r="171" spans="1:8" ht="15" x14ac:dyDescent="0.2">
      <c r="A171" s="71"/>
      <c r="B171" s="71"/>
      <c r="C171" s="71"/>
      <c r="D171" s="71"/>
      <c r="E171" s="71"/>
      <c r="F171" s="71"/>
      <c r="G171" s="71"/>
      <c r="H171" s="71"/>
    </row>
    <row r="172" spans="1:8" ht="15" x14ac:dyDescent="0.2">
      <c r="A172" s="71"/>
      <c r="B172" s="71"/>
      <c r="C172" s="71"/>
      <c r="D172" s="71"/>
      <c r="E172" s="71"/>
      <c r="F172" s="71"/>
      <c r="G172" s="71"/>
      <c r="H172" s="71"/>
    </row>
    <row r="173" spans="1:8" ht="15" x14ac:dyDescent="0.2">
      <c r="A173" s="71"/>
      <c r="B173" s="71"/>
      <c r="C173" s="71"/>
      <c r="D173" s="71"/>
      <c r="E173" s="71"/>
      <c r="F173" s="71"/>
      <c r="G173" s="71"/>
      <c r="H173" s="71"/>
    </row>
    <row r="174" spans="1:8" ht="15" x14ac:dyDescent="0.2">
      <c r="A174" s="71"/>
      <c r="B174" s="71"/>
      <c r="C174" s="71"/>
      <c r="D174" s="71"/>
      <c r="E174" s="71"/>
      <c r="F174" s="71"/>
      <c r="G174" s="71"/>
      <c r="H174" s="71"/>
    </row>
    <row r="175" spans="1:8" ht="15" x14ac:dyDescent="0.2">
      <c r="A175" s="71"/>
      <c r="B175" s="71"/>
      <c r="C175" s="71"/>
      <c r="D175" s="71"/>
      <c r="E175" s="71"/>
      <c r="F175" s="71"/>
      <c r="G175" s="71"/>
      <c r="H175" s="71"/>
    </row>
    <row r="176" spans="1:8" ht="15" x14ac:dyDescent="0.2">
      <c r="A176" s="71"/>
      <c r="B176" s="71"/>
      <c r="C176" s="71"/>
      <c r="D176" s="71"/>
      <c r="E176" s="71"/>
      <c r="F176" s="71"/>
      <c r="G176" s="71"/>
      <c r="H176" s="71"/>
    </row>
    <row r="177" spans="1:8" ht="15" x14ac:dyDescent="0.2">
      <c r="A177" s="71"/>
      <c r="B177" s="71"/>
      <c r="C177" s="71"/>
      <c r="D177" s="71"/>
      <c r="E177" s="71"/>
      <c r="F177" s="71"/>
      <c r="G177" s="71"/>
      <c r="H177" s="71"/>
    </row>
    <row r="178" spans="1:8" ht="15" x14ac:dyDescent="0.2">
      <c r="A178" s="71"/>
      <c r="B178" s="71"/>
      <c r="C178" s="71"/>
      <c r="D178" s="71"/>
      <c r="E178" s="71"/>
      <c r="F178" s="71"/>
      <c r="G178" s="71"/>
      <c r="H178" s="71"/>
    </row>
    <row r="179" spans="1:8" ht="15" x14ac:dyDescent="0.2">
      <c r="A179" s="71"/>
      <c r="B179" s="71"/>
      <c r="C179" s="71"/>
      <c r="D179" s="71"/>
      <c r="E179" s="71"/>
      <c r="F179" s="71"/>
      <c r="G179" s="71"/>
      <c r="H179" s="71"/>
    </row>
    <row r="180" spans="1:8" ht="15" x14ac:dyDescent="0.2">
      <c r="A180" s="71"/>
      <c r="B180" s="71"/>
      <c r="C180" s="71"/>
      <c r="D180" s="71"/>
      <c r="E180" s="71"/>
      <c r="F180" s="71"/>
      <c r="G180" s="71"/>
      <c r="H180" s="71"/>
    </row>
    <row r="181" spans="1:8" ht="15" x14ac:dyDescent="0.2">
      <c r="A181" s="71"/>
      <c r="B181" s="71"/>
      <c r="C181" s="71"/>
      <c r="D181" s="71"/>
      <c r="E181" s="71"/>
      <c r="F181" s="71"/>
      <c r="G181" s="71"/>
      <c r="H181" s="71"/>
    </row>
    <row r="182" spans="1:8" ht="15" x14ac:dyDescent="0.2">
      <c r="A182" s="71"/>
      <c r="B182" s="71"/>
      <c r="C182" s="71"/>
      <c r="D182" s="71"/>
      <c r="E182" s="71"/>
      <c r="F182" s="71"/>
      <c r="G182" s="71"/>
      <c r="H182" s="71"/>
    </row>
    <row r="183" spans="1:8" ht="15" x14ac:dyDescent="0.2">
      <c r="A183" s="71"/>
      <c r="B183" s="71"/>
      <c r="C183" s="71"/>
      <c r="D183" s="71"/>
      <c r="E183" s="71"/>
      <c r="F183" s="71"/>
      <c r="G183" s="71"/>
      <c r="H183" s="71"/>
    </row>
    <row r="184" spans="1:8" ht="15" x14ac:dyDescent="0.2">
      <c r="A184" s="71"/>
      <c r="B184" s="71"/>
      <c r="C184" s="71"/>
      <c r="D184" s="71"/>
      <c r="E184" s="71"/>
      <c r="F184" s="71"/>
      <c r="G184" s="71"/>
      <c r="H184" s="71"/>
    </row>
    <row r="185" spans="1:8" ht="15" x14ac:dyDescent="0.2">
      <c r="A185" s="71"/>
      <c r="B185" s="71"/>
      <c r="C185" s="71"/>
      <c r="D185" s="71"/>
      <c r="E185" s="71"/>
      <c r="F185" s="71"/>
      <c r="G185" s="71"/>
      <c r="H185" s="71"/>
    </row>
    <row r="186" spans="1:8" ht="15" x14ac:dyDescent="0.2">
      <c r="A186" s="71"/>
      <c r="B186" s="71"/>
      <c r="C186" s="71"/>
      <c r="D186" s="71"/>
      <c r="E186" s="71"/>
      <c r="F186" s="71"/>
      <c r="G186" s="71"/>
      <c r="H186" s="71"/>
    </row>
    <row r="187" spans="1:8" ht="15" x14ac:dyDescent="0.2">
      <c r="A187" s="71"/>
      <c r="B187" s="71"/>
      <c r="C187" s="71"/>
      <c r="D187" s="71"/>
      <c r="E187" s="71"/>
      <c r="F187" s="71"/>
      <c r="G187" s="71"/>
      <c r="H187" s="71"/>
    </row>
    <row r="188" spans="1:8" ht="15" x14ac:dyDescent="0.2">
      <c r="A188" s="71"/>
      <c r="B188" s="71"/>
      <c r="C188" s="71"/>
      <c r="D188" s="71"/>
      <c r="E188" s="71"/>
      <c r="F188" s="71"/>
      <c r="G188" s="71"/>
      <c r="H188" s="71"/>
    </row>
    <row r="189" spans="1:8" ht="15" x14ac:dyDescent="0.2">
      <c r="A189" s="71"/>
      <c r="B189" s="71"/>
      <c r="C189" s="71"/>
      <c r="D189" s="71"/>
      <c r="E189" s="71"/>
      <c r="F189" s="71"/>
      <c r="G189" s="71"/>
      <c r="H189" s="71"/>
    </row>
    <row r="190" spans="1:8" ht="15" x14ac:dyDescent="0.2">
      <c r="A190" s="71"/>
      <c r="B190" s="71"/>
      <c r="C190" s="71"/>
      <c r="D190" s="71"/>
      <c r="E190" s="71"/>
      <c r="F190" s="71"/>
      <c r="G190" s="71"/>
      <c r="H190" s="71"/>
    </row>
    <row r="191" spans="1:8" ht="15" x14ac:dyDescent="0.2">
      <c r="A191" s="71"/>
      <c r="B191" s="71"/>
      <c r="C191" s="71"/>
      <c r="D191" s="71"/>
      <c r="E191" s="71"/>
      <c r="F191" s="71"/>
      <c r="G191" s="71"/>
      <c r="H191" s="71"/>
    </row>
    <row r="192" spans="1:8" ht="15" x14ac:dyDescent="0.2">
      <c r="A192" s="71"/>
      <c r="B192" s="71"/>
      <c r="C192" s="71"/>
      <c r="D192" s="71"/>
      <c r="E192" s="71"/>
      <c r="F192" s="71"/>
      <c r="G192" s="71"/>
      <c r="H192" s="71"/>
    </row>
    <row r="193" spans="1:8" ht="15" x14ac:dyDescent="0.2">
      <c r="A193" s="71"/>
      <c r="B193" s="71"/>
      <c r="C193" s="71"/>
      <c r="D193" s="71"/>
      <c r="E193" s="71"/>
      <c r="F193" s="71"/>
      <c r="G193" s="71"/>
      <c r="H193" s="71"/>
    </row>
    <row r="194" spans="1:8" ht="15" x14ac:dyDescent="0.2">
      <c r="A194" s="71"/>
      <c r="B194" s="71"/>
      <c r="C194" s="71"/>
      <c r="D194" s="71"/>
      <c r="E194" s="71"/>
      <c r="F194" s="71"/>
      <c r="G194" s="71"/>
      <c r="H194" s="71"/>
    </row>
    <row r="195" spans="1:8" ht="15" x14ac:dyDescent="0.2">
      <c r="A195" s="71"/>
      <c r="B195" s="71"/>
      <c r="C195" s="71"/>
      <c r="D195" s="71"/>
      <c r="E195" s="71"/>
      <c r="F195" s="71"/>
      <c r="G195" s="71"/>
      <c r="H195" s="71"/>
    </row>
    <row r="196" spans="1:8" ht="15" x14ac:dyDescent="0.2">
      <c r="A196" s="71"/>
      <c r="B196" s="71"/>
      <c r="C196" s="71"/>
      <c r="D196" s="71"/>
      <c r="E196" s="71"/>
      <c r="F196" s="71"/>
      <c r="G196" s="71"/>
      <c r="H196" s="71"/>
    </row>
    <row r="197" spans="1:8" ht="15" x14ac:dyDescent="0.2">
      <c r="A197" s="71"/>
      <c r="B197" s="71"/>
      <c r="C197" s="71"/>
      <c r="D197" s="71"/>
      <c r="E197" s="71"/>
      <c r="F197" s="71"/>
      <c r="G197" s="71"/>
      <c r="H197" s="71"/>
    </row>
    <row r="198" spans="1:8" ht="15" x14ac:dyDescent="0.2">
      <c r="A198" s="71"/>
      <c r="B198" s="71"/>
      <c r="C198" s="71"/>
      <c r="D198" s="71"/>
      <c r="E198" s="71"/>
      <c r="F198" s="71"/>
      <c r="G198" s="71"/>
      <c r="H198" s="71"/>
    </row>
    <row r="199" spans="1:8" ht="15" x14ac:dyDescent="0.2">
      <c r="A199" s="71"/>
      <c r="B199" s="71"/>
      <c r="C199" s="71"/>
      <c r="D199" s="71"/>
      <c r="E199" s="71"/>
      <c r="F199" s="71"/>
      <c r="G199" s="71"/>
      <c r="H199" s="71"/>
    </row>
    <row r="200" spans="1:8" ht="15" x14ac:dyDescent="0.2">
      <c r="A200" s="71"/>
      <c r="B200" s="71"/>
      <c r="C200" s="71"/>
      <c r="D200" s="71"/>
      <c r="E200" s="71"/>
      <c r="F200" s="71"/>
      <c r="G200" s="71"/>
      <c r="H200" s="71"/>
    </row>
    <row r="201" spans="1:8" ht="15" x14ac:dyDescent="0.2">
      <c r="A201" s="71"/>
      <c r="B201" s="71"/>
      <c r="C201" s="71"/>
      <c r="D201" s="71"/>
      <c r="E201" s="71"/>
      <c r="F201" s="71"/>
      <c r="G201" s="71"/>
      <c r="H201" s="71"/>
    </row>
    <row r="202" spans="1:8" ht="15" x14ac:dyDescent="0.2">
      <c r="A202" s="71"/>
      <c r="B202" s="71"/>
      <c r="C202" s="71"/>
      <c r="D202" s="71"/>
      <c r="E202" s="71"/>
      <c r="F202" s="71"/>
      <c r="G202" s="71"/>
      <c r="H202" s="71"/>
    </row>
    <row r="203" spans="1:8" ht="15" x14ac:dyDescent="0.2">
      <c r="A203" s="71"/>
      <c r="B203" s="71"/>
      <c r="C203" s="71"/>
      <c r="D203" s="71"/>
      <c r="E203" s="71"/>
      <c r="F203" s="71"/>
      <c r="G203" s="71"/>
      <c r="H203" s="71"/>
    </row>
    <row r="204" spans="1:8" ht="15" x14ac:dyDescent="0.2">
      <c r="A204" s="71"/>
      <c r="B204" s="71"/>
      <c r="C204" s="71"/>
      <c r="D204" s="71"/>
      <c r="E204" s="71"/>
      <c r="F204" s="71"/>
      <c r="G204" s="71"/>
      <c r="H204" s="71"/>
    </row>
    <row r="205" spans="1:8" ht="15" x14ac:dyDescent="0.2">
      <c r="A205" s="71"/>
      <c r="B205" s="71"/>
      <c r="C205" s="71"/>
      <c r="D205" s="71"/>
      <c r="E205" s="71"/>
      <c r="F205" s="71"/>
      <c r="G205" s="71"/>
      <c r="H205" s="71"/>
    </row>
    <row r="206" spans="1:8" ht="15" x14ac:dyDescent="0.2">
      <c r="A206" s="71"/>
      <c r="B206" s="71"/>
      <c r="C206" s="71"/>
      <c r="D206" s="71"/>
      <c r="E206" s="71"/>
      <c r="F206" s="71"/>
      <c r="G206" s="71"/>
      <c r="H206" s="71"/>
    </row>
    <row r="207" spans="1:8" ht="15" x14ac:dyDescent="0.2">
      <c r="A207" s="71"/>
      <c r="B207" s="71"/>
      <c r="C207" s="71"/>
      <c r="D207" s="71"/>
      <c r="E207" s="71"/>
      <c r="F207" s="71"/>
      <c r="G207" s="71"/>
      <c r="H207" s="71"/>
    </row>
    <row r="208" spans="1:8" ht="15" x14ac:dyDescent="0.2">
      <c r="A208" s="71"/>
      <c r="B208" s="71"/>
      <c r="C208" s="71"/>
      <c r="D208" s="71"/>
      <c r="E208" s="71"/>
      <c r="F208" s="71"/>
      <c r="G208" s="71"/>
      <c r="H208" s="71"/>
    </row>
    <row r="209" spans="1:8" ht="15" x14ac:dyDescent="0.2">
      <c r="A209" s="71"/>
      <c r="B209" s="71"/>
      <c r="C209" s="71"/>
      <c r="D209" s="71"/>
      <c r="E209" s="71"/>
      <c r="F209" s="71"/>
      <c r="G209" s="71"/>
      <c r="H209" s="71"/>
    </row>
    <row r="210" spans="1:8" ht="15" x14ac:dyDescent="0.2">
      <c r="A210" s="71"/>
      <c r="B210" s="71"/>
      <c r="C210" s="71"/>
      <c r="D210" s="71"/>
      <c r="E210" s="71"/>
      <c r="F210" s="71"/>
      <c r="G210" s="71"/>
      <c r="H210" s="71"/>
    </row>
    <row r="211" spans="1:8" ht="15" x14ac:dyDescent="0.2">
      <c r="A211" s="71"/>
      <c r="B211" s="71"/>
      <c r="C211" s="71"/>
      <c r="D211" s="71"/>
      <c r="E211" s="71"/>
      <c r="F211" s="71"/>
      <c r="G211" s="71"/>
      <c r="H211" s="71"/>
    </row>
    <row r="212" spans="1:8" ht="15" x14ac:dyDescent="0.2">
      <c r="A212" s="71"/>
      <c r="B212" s="71"/>
      <c r="C212" s="71"/>
      <c r="D212" s="71"/>
      <c r="E212" s="71"/>
      <c r="F212" s="71"/>
      <c r="G212" s="71"/>
      <c r="H212" s="71"/>
    </row>
    <row r="213" spans="1:8" ht="15" x14ac:dyDescent="0.2">
      <c r="A213" s="71"/>
      <c r="B213" s="71"/>
      <c r="C213" s="71"/>
      <c r="D213" s="71"/>
      <c r="E213" s="71"/>
      <c r="F213" s="71"/>
      <c r="G213" s="71"/>
      <c r="H213" s="71"/>
    </row>
    <row r="214" spans="1:8" ht="15" x14ac:dyDescent="0.2">
      <c r="A214" s="71"/>
      <c r="B214" s="71"/>
      <c r="C214" s="71"/>
      <c r="D214" s="71"/>
      <c r="E214" s="71"/>
      <c r="F214" s="71"/>
      <c r="G214" s="71"/>
      <c r="H214" s="71"/>
    </row>
    <row r="215" spans="1:8" ht="15" x14ac:dyDescent="0.2">
      <c r="A215" s="71"/>
      <c r="B215" s="71"/>
      <c r="C215" s="71"/>
      <c r="D215" s="71"/>
      <c r="E215" s="71"/>
      <c r="F215" s="71"/>
      <c r="G215" s="71"/>
      <c r="H215" s="71"/>
    </row>
    <row r="216" spans="1:8" ht="15" x14ac:dyDescent="0.2">
      <c r="A216" s="71"/>
      <c r="B216" s="71"/>
      <c r="C216" s="71"/>
      <c r="D216" s="71"/>
      <c r="E216" s="71"/>
      <c r="F216" s="71"/>
      <c r="G216" s="71"/>
      <c r="H216" s="71"/>
    </row>
    <row r="217" spans="1:8" ht="15" x14ac:dyDescent="0.2">
      <c r="A217" s="71"/>
      <c r="B217" s="71"/>
      <c r="C217" s="71"/>
      <c r="D217" s="71"/>
      <c r="E217" s="71"/>
      <c r="F217" s="71"/>
      <c r="G217" s="71"/>
      <c r="H217" s="71"/>
    </row>
    <row r="218" spans="1:8" ht="15" x14ac:dyDescent="0.2">
      <c r="A218" s="71"/>
      <c r="B218" s="71"/>
      <c r="C218" s="71"/>
      <c r="D218" s="71"/>
      <c r="E218" s="71"/>
      <c r="F218" s="71"/>
      <c r="G218" s="71"/>
      <c r="H218" s="71"/>
    </row>
    <row r="219" spans="1:8" ht="15" x14ac:dyDescent="0.2">
      <c r="A219" s="71"/>
      <c r="B219" s="71"/>
      <c r="C219" s="71"/>
      <c r="D219" s="71"/>
      <c r="E219" s="71"/>
      <c r="F219" s="71"/>
      <c r="G219" s="71"/>
      <c r="H219" s="71"/>
    </row>
    <row r="220" spans="1:8" ht="15" x14ac:dyDescent="0.2">
      <c r="A220" s="71"/>
      <c r="B220" s="71"/>
      <c r="C220" s="71"/>
      <c r="D220" s="71"/>
      <c r="E220" s="71"/>
      <c r="F220" s="71"/>
      <c r="G220" s="71"/>
      <c r="H220" s="71"/>
    </row>
    <row r="221" spans="1:8" ht="15" x14ac:dyDescent="0.2">
      <c r="A221" s="71"/>
      <c r="B221" s="71"/>
      <c r="C221" s="71"/>
      <c r="D221" s="71"/>
      <c r="E221" s="71"/>
      <c r="F221" s="71"/>
      <c r="G221" s="71"/>
      <c r="H221" s="71"/>
    </row>
    <row r="222" spans="1:8" ht="15" x14ac:dyDescent="0.2">
      <c r="A222" s="71"/>
      <c r="B222" s="71"/>
      <c r="C222" s="71"/>
      <c r="D222" s="71"/>
      <c r="E222" s="71"/>
      <c r="F222" s="71"/>
      <c r="G222" s="71"/>
      <c r="H222" s="71"/>
    </row>
    <row r="223" spans="1:8" ht="15" x14ac:dyDescent="0.2">
      <c r="A223" s="71"/>
      <c r="B223" s="71"/>
      <c r="C223" s="71"/>
      <c r="D223" s="71"/>
      <c r="E223" s="71"/>
      <c r="F223" s="71"/>
      <c r="G223" s="71"/>
      <c r="H223" s="71"/>
    </row>
    <row r="224" spans="1:8" ht="15" x14ac:dyDescent="0.2">
      <c r="A224" s="71"/>
      <c r="B224" s="71"/>
      <c r="C224" s="71"/>
      <c r="D224" s="71"/>
      <c r="E224" s="71"/>
      <c r="F224" s="71"/>
      <c r="G224" s="71"/>
      <c r="H224" s="71"/>
    </row>
    <row r="225" spans="1:8" ht="15" x14ac:dyDescent="0.2">
      <c r="A225" s="71"/>
      <c r="B225" s="71"/>
      <c r="C225" s="71"/>
      <c r="D225" s="71"/>
      <c r="E225" s="71"/>
      <c r="F225" s="71"/>
      <c r="G225" s="71"/>
      <c r="H225" s="71"/>
    </row>
    <row r="226" spans="1:8" ht="15" x14ac:dyDescent="0.2">
      <c r="A226" s="71"/>
      <c r="B226" s="71"/>
      <c r="C226" s="71"/>
      <c r="D226" s="71"/>
      <c r="E226" s="71"/>
      <c r="F226" s="71"/>
      <c r="G226" s="71"/>
      <c r="H226" s="71"/>
    </row>
    <row r="227" spans="1:8" ht="15" x14ac:dyDescent="0.2">
      <c r="A227" s="71"/>
      <c r="B227" s="71"/>
      <c r="C227" s="71"/>
      <c r="D227" s="71"/>
      <c r="E227" s="71"/>
      <c r="F227" s="71"/>
      <c r="G227" s="71"/>
      <c r="H227" s="71"/>
    </row>
    <row r="228" spans="1:8" ht="15" x14ac:dyDescent="0.2">
      <c r="A228" s="71"/>
      <c r="B228" s="71"/>
      <c r="C228" s="71"/>
      <c r="D228" s="71"/>
      <c r="E228" s="71"/>
      <c r="F228" s="71"/>
      <c r="G228" s="71"/>
      <c r="H228" s="71"/>
    </row>
    <row r="229" spans="1:8" ht="15" x14ac:dyDescent="0.2">
      <c r="A229" s="71"/>
      <c r="B229" s="71"/>
      <c r="C229" s="71"/>
      <c r="D229" s="71"/>
      <c r="E229" s="71"/>
      <c r="F229" s="71"/>
      <c r="G229" s="71"/>
      <c r="H229" s="71"/>
    </row>
    <row r="230" spans="1:8" ht="15" x14ac:dyDescent="0.2">
      <c r="A230" s="71"/>
      <c r="B230" s="71"/>
      <c r="C230" s="71"/>
      <c r="D230" s="71"/>
      <c r="E230" s="71"/>
      <c r="F230" s="71"/>
      <c r="G230" s="71"/>
      <c r="H230" s="71"/>
    </row>
    <row r="231" spans="1:8" ht="15" x14ac:dyDescent="0.2">
      <c r="A231" s="71"/>
      <c r="B231" s="71"/>
      <c r="C231" s="71"/>
      <c r="D231" s="71"/>
      <c r="E231" s="71"/>
      <c r="F231" s="71"/>
      <c r="G231" s="71"/>
      <c r="H231" s="71"/>
    </row>
    <row r="232" spans="1:8" ht="15" x14ac:dyDescent="0.2">
      <c r="A232" s="71"/>
      <c r="B232" s="71"/>
      <c r="C232" s="71"/>
      <c r="D232" s="71"/>
      <c r="E232" s="71"/>
      <c r="F232" s="71"/>
      <c r="G232" s="71"/>
      <c r="H232" s="71"/>
    </row>
    <row r="233" spans="1:8" ht="15" x14ac:dyDescent="0.2">
      <c r="A233" s="71"/>
      <c r="B233" s="71"/>
      <c r="C233" s="71"/>
      <c r="D233" s="71"/>
      <c r="E233" s="71"/>
      <c r="F233" s="71"/>
      <c r="G233" s="71"/>
      <c r="H233" s="71"/>
    </row>
    <row r="234" spans="1:8" ht="15" x14ac:dyDescent="0.2">
      <c r="A234" s="71"/>
      <c r="B234" s="71"/>
      <c r="C234" s="71"/>
      <c r="D234" s="71"/>
      <c r="E234" s="71"/>
      <c r="F234" s="71"/>
      <c r="G234" s="71"/>
      <c r="H234" s="71"/>
    </row>
    <row r="235" spans="1:8" ht="15" x14ac:dyDescent="0.2">
      <c r="A235" s="71"/>
      <c r="B235" s="71"/>
      <c r="C235" s="71"/>
      <c r="D235" s="71"/>
      <c r="E235" s="71"/>
      <c r="F235" s="71"/>
      <c r="G235" s="71"/>
      <c r="H235" s="71"/>
    </row>
    <row r="236" spans="1:8" ht="15" x14ac:dyDescent="0.2">
      <c r="A236" s="71"/>
      <c r="B236" s="71"/>
      <c r="C236" s="71"/>
      <c r="D236" s="71"/>
      <c r="E236" s="71"/>
      <c r="F236" s="71"/>
      <c r="G236" s="71"/>
      <c r="H236" s="71"/>
    </row>
    <row r="237" spans="1:8" ht="15" x14ac:dyDescent="0.2">
      <c r="A237" s="71"/>
      <c r="B237" s="71"/>
      <c r="C237" s="71"/>
      <c r="D237" s="71"/>
      <c r="E237" s="71"/>
      <c r="F237" s="71"/>
      <c r="G237" s="71"/>
      <c r="H237" s="71"/>
    </row>
    <row r="238" spans="1:8" ht="15" x14ac:dyDescent="0.2">
      <c r="A238" s="71"/>
      <c r="B238" s="71"/>
      <c r="C238" s="71"/>
      <c r="D238" s="71"/>
      <c r="E238" s="71"/>
      <c r="F238" s="71"/>
      <c r="G238" s="71"/>
      <c r="H238" s="71"/>
    </row>
    <row r="239" spans="1:8" ht="15" x14ac:dyDescent="0.2">
      <c r="A239" s="71"/>
      <c r="B239" s="71"/>
      <c r="C239" s="71"/>
      <c r="D239" s="71"/>
      <c r="E239" s="71"/>
      <c r="F239" s="71"/>
      <c r="G239" s="71"/>
      <c r="H239" s="71"/>
    </row>
    <row r="240" spans="1:8" ht="15" x14ac:dyDescent="0.2">
      <c r="A240" s="71"/>
      <c r="B240" s="71"/>
      <c r="C240" s="71"/>
      <c r="D240" s="71"/>
      <c r="E240" s="71"/>
      <c r="F240" s="71"/>
      <c r="G240" s="71"/>
      <c r="H240" s="71"/>
    </row>
    <row r="241" spans="1:8" ht="15" x14ac:dyDescent="0.2">
      <c r="A241" s="71"/>
      <c r="B241" s="71"/>
      <c r="C241" s="71"/>
      <c r="D241" s="71"/>
      <c r="E241" s="71"/>
      <c r="F241" s="71"/>
      <c r="G241" s="71"/>
      <c r="H241" s="71"/>
    </row>
    <row r="242" spans="1:8" ht="15" x14ac:dyDescent="0.2">
      <c r="A242" s="71"/>
      <c r="B242" s="71"/>
      <c r="C242" s="71"/>
      <c r="D242" s="71"/>
      <c r="E242" s="71"/>
      <c r="F242" s="71"/>
      <c r="G242" s="71"/>
      <c r="H242" s="71"/>
    </row>
    <row r="243" spans="1:8" ht="15" x14ac:dyDescent="0.2">
      <c r="A243" s="71"/>
      <c r="B243" s="71"/>
      <c r="C243" s="71"/>
      <c r="D243" s="71"/>
      <c r="E243" s="71"/>
      <c r="F243" s="71"/>
      <c r="G243" s="71"/>
      <c r="H243" s="71"/>
    </row>
    <row r="244" spans="1:8" ht="15" x14ac:dyDescent="0.2">
      <c r="A244" s="71"/>
      <c r="B244" s="71"/>
      <c r="C244" s="71"/>
      <c r="D244" s="71"/>
      <c r="E244" s="71"/>
      <c r="F244" s="71"/>
      <c r="G244" s="71"/>
      <c r="H244" s="71"/>
    </row>
    <row r="245" spans="1:8" ht="15" x14ac:dyDescent="0.2">
      <c r="A245" s="71"/>
      <c r="B245" s="71"/>
      <c r="C245" s="71"/>
      <c r="D245" s="71"/>
      <c r="E245" s="71"/>
      <c r="F245" s="71"/>
      <c r="G245" s="71"/>
      <c r="H245" s="71"/>
    </row>
    <row r="246" spans="1:8" ht="15" x14ac:dyDescent="0.2">
      <c r="A246" s="71"/>
      <c r="B246" s="71"/>
      <c r="C246" s="71"/>
      <c r="D246" s="71"/>
      <c r="E246" s="71"/>
      <c r="F246" s="71"/>
      <c r="G246" s="71"/>
      <c r="H246" s="71"/>
    </row>
    <row r="247" spans="1:8" ht="15" x14ac:dyDescent="0.2">
      <c r="A247" s="71"/>
      <c r="B247" s="71"/>
      <c r="C247" s="71"/>
      <c r="D247" s="71"/>
      <c r="E247" s="71"/>
      <c r="F247" s="71"/>
      <c r="G247" s="71"/>
      <c r="H247" s="71"/>
    </row>
    <row r="248" spans="1:8" ht="15" x14ac:dyDescent="0.2">
      <c r="A248" s="71"/>
      <c r="B248" s="71"/>
      <c r="C248" s="71"/>
      <c r="D248" s="71"/>
      <c r="E248" s="71"/>
      <c r="F248" s="71"/>
      <c r="G248" s="71"/>
      <c r="H248" s="71"/>
    </row>
    <row r="249" spans="1:8" ht="15" x14ac:dyDescent="0.2">
      <c r="A249" s="71"/>
      <c r="B249" s="71"/>
      <c r="C249" s="71"/>
      <c r="D249" s="71"/>
      <c r="E249" s="71"/>
      <c r="F249" s="71"/>
      <c r="G249" s="71"/>
      <c r="H249" s="71"/>
    </row>
    <row r="250" spans="1:8" ht="15" x14ac:dyDescent="0.2">
      <c r="A250" s="71"/>
      <c r="B250" s="71"/>
      <c r="C250" s="71"/>
      <c r="D250" s="71"/>
      <c r="E250" s="71"/>
      <c r="F250" s="71"/>
      <c r="G250" s="71"/>
      <c r="H250" s="71"/>
    </row>
    <row r="251" spans="1:8" ht="15" x14ac:dyDescent="0.2">
      <c r="A251" s="71"/>
      <c r="B251" s="71"/>
      <c r="C251" s="71"/>
      <c r="D251" s="71"/>
      <c r="E251" s="71"/>
      <c r="F251" s="71"/>
      <c r="G251" s="71"/>
      <c r="H251" s="71"/>
    </row>
    <row r="252" spans="1:8" ht="15" x14ac:dyDescent="0.2">
      <c r="A252" s="71"/>
      <c r="B252" s="71"/>
      <c r="C252" s="71"/>
      <c r="D252" s="71"/>
      <c r="E252" s="71"/>
      <c r="F252" s="71"/>
      <c r="G252" s="71"/>
      <c r="H252" s="71"/>
    </row>
    <row r="253" spans="1:8" ht="15" x14ac:dyDescent="0.2">
      <c r="A253" s="71"/>
      <c r="B253" s="71"/>
      <c r="C253" s="71"/>
      <c r="D253" s="71"/>
      <c r="E253" s="71"/>
      <c r="F253" s="71"/>
      <c r="G253" s="71"/>
      <c r="H253" s="71"/>
    </row>
    <row r="254" spans="1:8" ht="15" x14ac:dyDescent="0.2">
      <c r="A254" s="71"/>
      <c r="B254" s="71"/>
      <c r="C254" s="71"/>
      <c r="D254" s="71"/>
      <c r="E254" s="71"/>
      <c r="F254" s="71"/>
      <c r="G254" s="71"/>
      <c r="H254" s="71"/>
    </row>
    <row r="255" spans="1:8" ht="15" x14ac:dyDescent="0.2">
      <c r="A255" s="71"/>
      <c r="B255" s="71"/>
      <c r="C255" s="71"/>
      <c r="D255" s="71"/>
      <c r="E255" s="71"/>
      <c r="F255" s="71"/>
      <c r="G255" s="71"/>
      <c r="H255" s="71"/>
    </row>
    <row r="256" spans="1:8" ht="15" x14ac:dyDescent="0.2">
      <c r="A256" s="71"/>
      <c r="B256" s="71"/>
      <c r="C256" s="71"/>
      <c r="D256" s="71"/>
      <c r="E256" s="71"/>
      <c r="F256" s="71"/>
      <c r="G256" s="71"/>
      <c r="H256" s="71"/>
    </row>
    <row r="257" spans="1:8" ht="15" x14ac:dyDescent="0.2">
      <c r="A257" s="71"/>
      <c r="B257" s="71"/>
      <c r="C257" s="71"/>
      <c r="D257" s="71"/>
      <c r="E257" s="71"/>
      <c r="F257" s="71"/>
      <c r="G257" s="71"/>
      <c r="H257" s="71"/>
    </row>
    <row r="258" spans="1:8" ht="15" x14ac:dyDescent="0.2">
      <c r="A258" s="71"/>
      <c r="B258" s="71"/>
      <c r="C258" s="71"/>
      <c r="D258" s="71"/>
      <c r="E258" s="71"/>
      <c r="F258" s="71"/>
      <c r="G258" s="71"/>
      <c r="H258" s="71"/>
    </row>
    <row r="259" spans="1:8" ht="15" x14ac:dyDescent="0.2">
      <c r="A259" s="71"/>
      <c r="B259" s="71"/>
      <c r="C259" s="71"/>
      <c r="D259" s="71"/>
      <c r="E259" s="71"/>
      <c r="F259" s="71"/>
      <c r="G259" s="71"/>
      <c r="H259" s="71"/>
    </row>
    <row r="260" spans="1:8" ht="15" x14ac:dyDescent="0.2">
      <c r="A260" s="71"/>
      <c r="B260" s="71"/>
      <c r="C260" s="71"/>
      <c r="D260" s="71"/>
      <c r="E260" s="71"/>
      <c r="F260" s="71"/>
      <c r="G260" s="71"/>
      <c r="H260" s="71"/>
    </row>
    <row r="261" spans="1:8" ht="15" x14ac:dyDescent="0.2">
      <c r="A261" s="71"/>
      <c r="B261" s="71"/>
      <c r="C261" s="71"/>
      <c r="D261" s="71"/>
      <c r="E261" s="71"/>
      <c r="F261" s="71"/>
      <c r="G261" s="71"/>
      <c r="H261" s="71"/>
    </row>
    <row r="262" spans="1:8" ht="15" x14ac:dyDescent="0.2">
      <c r="A262" s="71"/>
      <c r="B262" s="71"/>
      <c r="C262" s="71"/>
      <c r="D262" s="71"/>
      <c r="E262" s="71"/>
      <c r="F262" s="71"/>
      <c r="G262" s="71"/>
      <c r="H262" s="71"/>
    </row>
    <row r="263" spans="1:8" ht="15" x14ac:dyDescent="0.2">
      <c r="A263" s="71"/>
      <c r="B263" s="71"/>
      <c r="C263" s="71"/>
      <c r="D263" s="71"/>
      <c r="E263" s="71"/>
      <c r="F263" s="71"/>
      <c r="G263" s="71"/>
      <c r="H263" s="71"/>
    </row>
    <row r="264" spans="1:8" ht="15" x14ac:dyDescent="0.2">
      <c r="A264" s="71"/>
      <c r="B264" s="71"/>
      <c r="C264" s="71"/>
      <c r="D264" s="71"/>
      <c r="E264" s="71"/>
      <c r="F264" s="71"/>
      <c r="G264" s="71"/>
      <c r="H264" s="71"/>
    </row>
    <row r="265" spans="1:8" ht="15" x14ac:dyDescent="0.2">
      <c r="A265" s="71"/>
      <c r="B265" s="71"/>
      <c r="C265" s="71"/>
      <c r="D265" s="71"/>
      <c r="E265" s="71"/>
      <c r="F265" s="71"/>
      <c r="G265" s="71"/>
      <c r="H265" s="71"/>
    </row>
    <row r="266" spans="1:8" ht="15" x14ac:dyDescent="0.2">
      <c r="A266" s="71"/>
      <c r="B266" s="71"/>
      <c r="C266" s="71"/>
      <c r="D266" s="71"/>
      <c r="E266" s="71"/>
      <c r="F266" s="71"/>
      <c r="G266" s="71"/>
      <c r="H266" s="71"/>
    </row>
    <row r="267" spans="1:8" ht="15" x14ac:dyDescent="0.2">
      <c r="A267" s="71"/>
      <c r="B267" s="71"/>
      <c r="C267" s="71"/>
      <c r="D267" s="71"/>
      <c r="E267" s="71"/>
      <c r="F267" s="71"/>
      <c r="G267" s="71"/>
      <c r="H267" s="71"/>
    </row>
    <row r="268" spans="1:8" ht="15" x14ac:dyDescent="0.2">
      <c r="A268" s="71"/>
      <c r="B268" s="71"/>
      <c r="C268" s="71"/>
      <c r="D268" s="71"/>
      <c r="E268" s="71"/>
      <c r="F268" s="71"/>
      <c r="G268" s="71"/>
      <c r="H268" s="71"/>
    </row>
    <row r="269" spans="1:8" ht="15" x14ac:dyDescent="0.2">
      <c r="A269" s="71"/>
      <c r="B269" s="71"/>
      <c r="C269" s="71"/>
      <c r="D269" s="71"/>
      <c r="E269" s="71"/>
      <c r="F269" s="71"/>
      <c r="G269" s="71"/>
      <c r="H269" s="71"/>
    </row>
    <row r="270" spans="1:8" ht="15" x14ac:dyDescent="0.2">
      <c r="A270" s="71"/>
      <c r="B270" s="71"/>
      <c r="C270" s="71"/>
      <c r="D270" s="71"/>
      <c r="E270" s="71"/>
      <c r="F270" s="71"/>
      <c r="G270" s="71"/>
      <c r="H270" s="71"/>
    </row>
    <row r="271" spans="1:8" ht="15" x14ac:dyDescent="0.2">
      <c r="A271" s="71"/>
      <c r="B271" s="71"/>
      <c r="C271" s="71"/>
      <c r="D271" s="71"/>
      <c r="E271" s="71"/>
      <c r="F271" s="71"/>
      <c r="G271" s="71"/>
      <c r="H271" s="71"/>
    </row>
    <row r="272" spans="1:8" ht="15" x14ac:dyDescent="0.2">
      <c r="A272" s="71"/>
      <c r="B272" s="71"/>
      <c r="C272" s="71"/>
      <c r="D272" s="71"/>
      <c r="E272" s="71"/>
      <c r="F272" s="71"/>
      <c r="G272" s="71"/>
      <c r="H272" s="71"/>
    </row>
    <row r="273" spans="1:8" ht="15" x14ac:dyDescent="0.2">
      <c r="A273" s="71"/>
      <c r="B273" s="71"/>
      <c r="C273" s="71"/>
      <c r="D273" s="71"/>
      <c r="E273" s="71"/>
      <c r="F273" s="71"/>
      <c r="G273" s="71"/>
      <c r="H273" s="71"/>
    </row>
    <row r="274" spans="1:8" ht="15" x14ac:dyDescent="0.2">
      <c r="A274" s="71"/>
      <c r="B274" s="71"/>
      <c r="C274" s="71"/>
      <c r="D274" s="71"/>
      <c r="E274" s="71"/>
      <c r="F274" s="71"/>
      <c r="G274" s="71"/>
      <c r="H274" s="71"/>
    </row>
    <row r="275" spans="1:8" ht="15" x14ac:dyDescent="0.2">
      <c r="A275" s="71"/>
      <c r="B275" s="71"/>
      <c r="C275" s="71"/>
      <c r="D275" s="71"/>
      <c r="E275" s="71"/>
      <c r="F275" s="71"/>
      <c r="G275" s="71"/>
      <c r="H275" s="71"/>
    </row>
    <row r="276" spans="1:8" ht="15" x14ac:dyDescent="0.2">
      <c r="A276" s="71"/>
      <c r="B276" s="71"/>
      <c r="C276" s="71"/>
      <c r="D276" s="71"/>
      <c r="E276" s="71"/>
      <c r="F276" s="71"/>
      <c r="G276" s="71"/>
      <c r="H276" s="71"/>
    </row>
    <row r="277" spans="1:8" ht="15" x14ac:dyDescent="0.2">
      <c r="A277" s="71"/>
      <c r="B277" s="71"/>
      <c r="C277" s="71"/>
      <c r="D277" s="71"/>
      <c r="E277" s="71"/>
      <c r="F277" s="71"/>
      <c r="G277" s="71"/>
      <c r="H277" s="71"/>
    </row>
    <row r="278" spans="1:8" ht="15" x14ac:dyDescent="0.2">
      <c r="A278" s="71"/>
      <c r="B278" s="71"/>
      <c r="C278" s="71"/>
      <c r="D278" s="71"/>
      <c r="E278" s="71"/>
      <c r="F278" s="71"/>
      <c r="G278" s="71"/>
      <c r="H278" s="71"/>
    </row>
    <row r="279" spans="1:8" ht="15" x14ac:dyDescent="0.2">
      <c r="A279" s="71"/>
      <c r="B279" s="71"/>
      <c r="C279" s="71"/>
      <c r="D279" s="71"/>
      <c r="E279" s="71"/>
      <c r="F279" s="71"/>
      <c r="G279" s="71"/>
      <c r="H279" s="71"/>
    </row>
    <row r="280" spans="1:8" ht="15" x14ac:dyDescent="0.2">
      <c r="A280" s="71"/>
      <c r="B280" s="71"/>
      <c r="C280" s="71"/>
      <c r="D280" s="71"/>
      <c r="E280" s="71"/>
      <c r="F280" s="71"/>
      <c r="G280" s="71"/>
      <c r="H280" s="71"/>
    </row>
    <row r="281" spans="1:8" ht="15" x14ac:dyDescent="0.2">
      <c r="A281" s="71"/>
      <c r="B281" s="71"/>
      <c r="C281" s="71"/>
      <c r="D281" s="71"/>
      <c r="E281" s="71"/>
      <c r="F281" s="71"/>
      <c r="G281" s="71"/>
      <c r="H281" s="71"/>
    </row>
    <row r="282" spans="1:8" ht="15" x14ac:dyDescent="0.2">
      <c r="A282" s="71"/>
      <c r="B282" s="71"/>
      <c r="C282" s="71"/>
      <c r="D282" s="71"/>
      <c r="E282" s="71"/>
      <c r="F282" s="71"/>
      <c r="G282" s="71"/>
      <c r="H282" s="71"/>
    </row>
    <row r="283" spans="1:8" ht="15" x14ac:dyDescent="0.2">
      <c r="A283" s="71"/>
      <c r="B283" s="71"/>
      <c r="C283" s="71"/>
      <c r="D283" s="71"/>
      <c r="E283" s="71"/>
      <c r="F283" s="71"/>
      <c r="G283" s="71"/>
      <c r="H283" s="71"/>
    </row>
    <row r="284" spans="1:8" ht="15" x14ac:dyDescent="0.2">
      <c r="A284" s="71"/>
      <c r="B284" s="71"/>
      <c r="C284" s="71"/>
      <c r="D284" s="71"/>
      <c r="E284" s="71"/>
      <c r="F284" s="71"/>
      <c r="G284" s="71"/>
      <c r="H284" s="71"/>
    </row>
    <row r="285" spans="1:8" ht="15" x14ac:dyDescent="0.2">
      <c r="A285" s="71"/>
      <c r="B285" s="71"/>
      <c r="C285" s="71"/>
      <c r="D285" s="71"/>
      <c r="E285" s="71"/>
      <c r="F285" s="71"/>
      <c r="G285" s="71"/>
      <c r="H285" s="71"/>
    </row>
    <row r="286" spans="1:8" ht="15" x14ac:dyDescent="0.2">
      <c r="A286" s="71"/>
      <c r="B286" s="71"/>
      <c r="C286" s="71"/>
      <c r="D286" s="71"/>
      <c r="E286" s="71"/>
      <c r="F286" s="71"/>
      <c r="G286" s="71"/>
      <c r="H286" s="71"/>
    </row>
    <row r="287" spans="1:8" ht="15" x14ac:dyDescent="0.2">
      <c r="A287" s="71"/>
      <c r="B287" s="71"/>
      <c r="C287" s="71"/>
      <c r="D287" s="71"/>
      <c r="E287" s="71"/>
      <c r="F287" s="71"/>
      <c r="G287" s="71"/>
      <c r="H287" s="71"/>
    </row>
    <row r="288" spans="1:8" ht="15" x14ac:dyDescent="0.2">
      <c r="A288" s="71"/>
      <c r="B288" s="71"/>
      <c r="C288" s="71"/>
      <c r="D288" s="71"/>
      <c r="E288" s="71"/>
      <c r="F288" s="71"/>
      <c r="G288" s="71"/>
      <c r="H288" s="71"/>
    </row>
    <row r="289" spans="1:8" ht="15" x14ac:dyDescent="0.2">
      <c r="A289" s="71"/>
      <c r="B289" s="71"/>
      <c r="C289" s="71"/>
      <c r="D289" s="71"/>
      <c r="E289" s="71"/>
      <c r="F289" s="71"/>
      <c r="G289" s="71"/>
      <c r="H289" s="71"/>
    </row>
    <row r="290" spans="1:8" ht="15" x14ac:dyDescent="0.2">
      <c r="A290" s="71"/>
      <c r="B290" s="71"/>
      <c r="C290" s="71"/>
      <c r="D290" s="71"/>
      <c r="E290" s="71"/>
      <c r="F290" s="71"/>
      <c r="G290" s="71"/>
      <c r="H290" s="71"/>
    </row>
    <row r="291" spans="1:8" ht="15" x14ac:dyDescent="0.2">
      <c r="A291" s="71"/>
      <c r="B291" s="71"/>
      <c r="C291" s="71"/>
      <c r="D291" s="71"/>
      <c r="E291" s="71"/>
      <c r="F291" s="71"/>
      <c r="G291" s="71"/>
      <c r="H291" s="71"/>
    </row>
    <row r="292" spans="1:8" ht="15" x14ac:dyDescent="0.2">
      <c r="A292" s="71"/>
      <c r="B292" s="71"/>
      <c r="C292" s="71"/>
      <c r="D292" s="71"/>
      <c r="E292" s="71"/>
      <c r="F292" s="71"/>
      <c r="G292" s="71"/>
      <c r="H292" s="71"/>
    </row>
    <row r="293" spans="1:8" ht="15" x14ac:dyDescent="0.2">
      <c r="A293" s="71"/>
      <c r="B293" s="71"/>
      <c r="C293" s="71"/>
      <c r="D293" s="71"/>
      <c r="E293" s="71"/>
      <c r="F293" s="71"/>
      <c r="G293" s="71"/>
      <c r="H293" s="71"/>
    </row>
    <row r="294" spans="1:8" ht="15" x14ac:dyDescent="0.2">
      <c r="A294" s="71"/>
      <c r="B294" s="71"/>
      <c r="C294" s="71"/>
      <c r="D294" s="71"/>
      <c r="E294" s="71"/>
      <c r="F294" s="71"/>
      <c r="G294" s="71"/>
      <c r="H294" s="71"/>
    </row>
    <row r="295" spans="1:8" ht="15" x14ac:dyDescent="0.2">
      <c r="A295" s="71"/>
      <c r="B295" s="71"/>
      <c r="C295" s="71"/>
      <c r="D295" s="71"/>
      <c r="E295" s="71"/>
      <c r="F295" s="71"/>
      <c r="G295" s="71"/>
      <c r="H295" s="71"/>
    </row>
    <row r="296" spans="1:8" ht="15" x14ac:dyDescent="0.2">
      <c r="A296" s="71"/>
      <c r="B296" s="71"/>
      <c r="C296" s="71"/>
      <c r="D296" s="71"/>
      <c r="E296" s="71"/>
      <c r="F296" s="71"/>
      <c r="G296" s="71"/>
      <c r="H296" s="71"/>
    </row>
    <row r="297" spans="1:8" ht="15" x14ac:dyDescent="0.2">
      <c r="A297" s="71"/>
      <c r="B297" s="71"/>
      <c r="C297" s="71"/>
      <c r="D297" s="71"/>
      <c r="E297" s="71"/>
      <c r="F297" s="71"/>
      <c r="G297" s="71"/>
      <c r="H297" s="71"/>
    </row>
    <row r="298" spans="1:8" ht="15" x14ac:dyDescent="0.2">
      <c r="A298" s="71"/>
      <c r="B298" s="71"/>
      <c r="C298" s="71"/>
      <c r="D298" s="71"/>
      <c r="E298" s="71"/>
      <c r="F298" s="71"/>
      <c r="G298" s="71"/>
      <c r="H298" s="71"/>
    </row>
    <row r="299" spans="1:8" ht="15" x14ac:dyDescent="0.2">
      <c r="A299" s="71"/>
      <c r="B299" s="71"/>
      <c r="C299" s="71"/>
      <c r="D299" s="71"/>
      <c r="E299" s="71"/>
      <c r="F299" s="71"/>
      <c r="G299" s="71"/>
      <c r="H299" s="71"/>
    </row>
    <row r="300" spans="1:8" ht="15" x14ac:dyDescent="0.2">
      <c r="A300" s="71"/>
      <c r="B300" s="71"/>
      <c r="C300" s="71"/>
      <c r="D300" s="71"/>
      <c r="E300" s="71"/>
      <c r="F300" s="71"/>
      <c r="G300" s="71"/>
      <c r="H300" s="71"/>
    </row>
    <row r="301" spans="1:8" ht="15" x14ac:dyDescent="0.2">
      <c r="A301" s="71"/>
      <c r="B301" s="71"/>
      <c r="C301" s="71"/>
      <c r="D301" s="71"/>
      <c r="E301" s="71"/>
      <c r="F301" s="71"/>
      <c r="G301" s="71"/>
      <c r="H301" s="71"/>
    </row>
    <row r="302" spans="1:8" ht="15" x14ac:dyDescent="0.2">
      <c r="A302" s="71"/>
      <c r="B302" s="71"/>
      <c r="C302" s="71"/>
      <c r="D302" s="71"/>
      <c r="E302" s="71"/>
      <c r="F302" s="71"/>
      <c r="G302" s="71"/>
      <c r="H302" s="71"/>
    </row>
    <row r="303" spans="1:8" ht="15" x14ac:dyDescent="0.2">
      <c r="A303" s="71"/>
      <c r="B303" s="71"/>
      <c r="C303" s="71"/>
      <c r="D303" s="71"/>
      <c r="E303" s="71"/>
      <c r="F303" s="71"/>
      <c r="G303" s="71"/>
      <c r="H303" s="71"/>
    </row>
    <row r="304" spans="1:8" ht="15" x14ac:dyDescent="0.2">
      <c r="A304" s="71"/>
      <c r="B304" s="71"/>
      <c r="C304" s="71"/>
      <c r="D304" s="71"/>
      <c r="E304" s="71"/>
      <c r="F304" s="71"/>
      <c r="G304" s="71"/>
      <c r="H304" s="71"/>
    </row>
    <row r="305" spans="1:8" ht="15" x14ac:dyDescent="0.2">
      <c r="A305" s="71"/>
      <c r="B305" s="71"/>
      <c r="C305" s="71"/>
      <c r="D305" s="71"/>
      <c r="E305" s="71"/>
      <c r="F305" s="71"/>
      <c r="G305" s="71"/>
      <c r="H305" s="71"/>
    </row>
    <row r="306" spans="1:8" ht="15" x14ac:dyDescent="0.2">
      <c r="A306" s="71"/>
      <c r="B306" s="71"/>
      <c r="C306" s="71"/>
      <c r="D306" s="71"/>
      <c r="E306" s="71"/>
      <c r="F306" s="71"/>
      <c r="G306" s="71"/>
      <c r="H306" s="71"/>
    </row>
    <row r="307" spans="1:8" ht="15" x14ac:dyDescent="0.2">
      <c r="A307" s="71"/>
      <c r="B307" s="71"/>
      <c r="C307" s="71"/>
      <c r="D307" s="71"/>
      <c r="E307" s="71"/>
      <c r="F307" s="71"/>
      <c r="G307" s="71"/>
      <c r="H307" s="71"/>
    </row>
    <row r="308" spans="1:8" ht="15" x14ac:dyDescent="0.2">
      <c r="A308" s="71"/>
      <c r="B308" s="71"/>
      <c r="C308" s="71"/>
      <c r="D308" s="71"/>
      <c r="E308" s="71"/>
      <c r="F308" s="71"/>
      <c r="G308" s="71"/>
      <c r="H308" s="71"/>
    </row>
    <row r="309" spans="1:8" ht="15" x14ac:dyDescent="0.2">
      <c r="A309" s="71"/>
      <c r="B309" s="71"/>
      <c r="C309" s="71"/>
      <c r="D309" s="71"/>
      <c r="E309" s="71"/>
      <c r="F309" s="71"/>
      <c r="G309" s="71"/>
      <c r="H309" s="71"/>
    </row>
    <row r="310" spans="1:8" ht="15" x14ac:dyDescent="0.2">
      <c r="A310" s="71"/>
      <c r="B310" s="71"/>
      <c r="C310" s="71"/>
      <c r="D310" s="71"/>
      <c r="E310" s="71"/>
      <c r="F310" s="71"/>
      <c r="G310" s="71"/>
      <c r="H310" s="71"/>
    </row>
    <row r="311" spans="1:8" ht="15" x14ac:dyDescent="0.2">
      <c r="A311" s="71"/>
      <c r="B311" s="71"/>
      <c r="C311" s="71"/>
      <c r="D311" s="71"/>
      <c r="E311" s="71"/>
      <c r="F311" s="71"/>
      <c r="G311" s="71"/>
      <c r="H311" s="71"/>
    </row>
    <row r="312" spans="1:8" ht="15" x14ac:dyDescent="0.2">
      <c r="A312" s="71"/>
      <c r="B312" s="71"/>
      <c r="C312" s="71"/>
      <c r="D312" s="71"/>
      <c r="E312" s="71"/>
      <c r="F312" s="71"/>
      <c r="G312" s="71"/>
      <c r="H312" s="71"/>
    </row>
    <row r="313" spans="1:8" ht="15" x14ac:dyDescent="0.2">
      <c r="A313" s="71"/>
      <c r="B313" s="71"/>
      <c r="C313" s="71"/>
      <c r="D313" s="71"/>
      <c r="E313" s="71"/>
      <c r="F313" s="71"/>
      <c r="G313" s="71"/>
      <c r="H313" s="71"/>
    </row>
    <row r="314" spans="1:8" ht="15" x14ac:dyDescent="0.2">
      <c r="A314" s="71"/>
      <c r="B314" s="71"/>
      <c r="C314" s="71"/>
      <c r="D314" s="71"/>
      <c r="E314" s="71"/>
      <c r="F314" s="71"/>
      <c r="G314" s="71"/>
      <c r="H314" s="71"/>
    </row>
    <row r="315" spans="1:8" ht="15" x14ac:dyDescent="0.2">
      <c r="A315" s="71"/>
      <c r="B315" s="71"/>
      <c r="C315" s="71"/>
      <c r="D315" s="71"/>
      <c r="E315" s="71"/>
      <c r="F315" s="71"/>
      <c r="G315" s="71"/>
      <c r="H315" s="71"/>
    </row>
    <row r="316" spans="1:8" ht="15" x14ac:dyDescent="0.2">
      <c r="A316" s="71"/>
      <c r="B316" s="71"/>
      <c r="C316" s="71"/>
      <c r="D316" s="71"/>
      <c r="E316" s="71"/>
      <c r="F316" s="71"/>
      <c r="G316" s="71"/>
      <c r="H316" s="71"/>
    </row>
    <row r="317" spans="1:8" ht="15" x14ac:dyDescent="0.2">
      <c r="A317" s="71"/>
      <c r="B317" s="71"/>
      <c r="C317" s="71"/>
      <c r="D317" s="71"/>
      <c r="E317" s="71"/>
      <c r="F317" s="71"/>
      <c r="G317" s="71"/>
      <c r="H317" s="71"/>
    </row>
    <row r="318" spans="1:8" ht="15" x14ac:dyDescent="0.2">
      <c r="A318" s="71"/>
      <c r="B318" s="71"/>
      <c r="C318" s="71"/>
      <c r="D318" s="71"/>
      <c r="E318" s="71"/>
      <c r="F318" s="71"/>
      <c r="G318" s="71"/>
      <c r="H318" s="71"/>
    </row>
    <row r="319" spans="1:8" ht="15" x14ac:dyDescent="0.2">
      <c r="A319" s="71"/>
      <c r="B319" s="71"/>
      <c r="C319" s="71"/>
      <c r="D319" s="71"/>
      <c r="E319" s="71"/>
      <c r="F319" s="71"/>
      <c r="G319" s="71"/>
      <c r="H319" s="71"/>
    </row>
    <row r="320" spans="1:8" ht="15" x14ac:dyDescent="0.2">
      <c r="A320" s="71"/>
      <c r="B320" s="71"/>
      <c r="C320" s="71"/>
      <c r="D320" s="71"/>
      <c r="E320" s="71"/>
      <c r="F320" s="71"/>
      <c r="G320" s="71"/>
      <c r="H320" s="71"/>
    </row>
    <row r="321" spans="1:8" ht="15" x14ac:dyDescent="0.2">
      <c r="A321" s="71"/>
      <c r="B321" s="71"/>
      <c r="C321" s="71"/>
      <c r="D321" s="71"/>
      <c r="E321" s="71"/>
      <c r="F321" s="71"/>
      <c r="G321" s="71"/>
      <c r="H321" s="71"/>
    </row>
    <row r="322" spans="1:8" ht="15" x14ac:dyDescent="0.2">
      <c r="A322" s="71"/>
      <c r="B322" s="71"/>
      <c r="C322" s="71"/>
      <c r="D322" s="71"/>
      <c r="E322" s="71"/>
      <c r="F322" s="71"/>
      <c r="G322" s="71"/>
      <c r="H322" s="71"/>
    </row>
    <row r="323" spans="1:8" ht="15" x14ac:dyDescent="0.2">
      <c r="A323" s="71"/>
      <c r="B323" s="71"/>
      <c r="C323" s="71"/>
      <c r="D323" s="71"/>
      <c r="E323" s="71"/>
      <c r="F323" s="71"/>
      <c r="G323" s="71"/>
      <c r="H323" s="71"/>
    </row>
    <row r="324" spans="1:8" ht="15" x14ac:dyDescent="0.2">
      <c r="A324" s="71"/>
      <c r="B324" s="71"/>
      <c r="C324" s="71"/>
      <c r="D324" s="71"/>
      <c r="E324" s="71"/>
      <c r="F324" s="71"/>
      <c r="G324" s="71"/>
      <c r="H324" s="71"/>
    </row>
    <row r="325" spans="1:8" ht="15" x14ac:dyDescent="0.2">
      <c r="A325" s="71"/>
      <c r="B325" s="71"/>
      <c r="C325" s="71"/>
      <c r="D325" s="71"/>
      <c r="E325" s="71"/>
      <c r="F325" s="71"/>
      <c r="G325" s="71"/>
      <c r="H325" s="71"/>
    </row>
    <row r="326" spans="1:8" ht="15" x14ac:dyDescent="0.2">
      <c r="A326" s="71"/>
      <c r="B326" s="71"/>
      <c r="C326" s="71"/>
      <c r="D326" s="71"/>
      <c r="E326" s="71"/>
      <c r="F326" s="71"/>
      <c r="G326" s="71"/>
      <c r="H326" s="71"/>
    </row>
    <row r="327" spans="1:8" ht="15" x14ac:dyDescent="0.2">
      <c r="A327" s="71"/>
      <c r="B327" s="71"/>
      <c r="C327" s="71"/>
      <c r="D327" s="71"/>
      <c r="E327" s="71"/>
      <c r="F327" s="71"/>
      <c r="G327" s="71"/>
      <c r="H327" s="71"/>
    </row>
    <row r="328" spans="1:8" ht="15" x14ac:dyDescent="0.2">
      <c r="A328" s="71"/>
      <c r="B328" s="71"/>
      <c r="C328" s="71"/>
      <c r="D328" s="71"/>
      <c r="E328" s="71"/>
      <c r="F328" s="71"/>
      <c r="G328" s="71"/>
      <c r="H328" s="71"/>
    </row>
    <row r="329" spans="1:8" ht="15" x14ac:dyDescent="0.2">
      <c r="A329" s="71"/>
      <c r="B329" s="71"/>
      <c r="C329" s="71"/>
      <c r="D329" s="71"/>
      <c r="E329" s="71"/>
      <c r="F329" s="71"/>
      <c r="G329" s="71"/>
      <c r="H329" s="71"/>
    </row>
    <row r="330" spans="1:8" ht="15" x14ac:dyDescent="0.2">
      <c r="A330" s="71"/>
      <c r="B330" s="71"/>
      <c r="C330" s="71"/>
      <c r="D330" s="71"/>
      <c r="E330" s="71"/>
      <c r="F330" s="71"/>
      <c r="G330" s="71"/>
      <c r="H330" s="71"/>
    </row>
    <row r="331" spans="1:8" ht="15" x14ac:dyDescent="0.2">
      <c r="A331" s="71"/>
      <c r="B331" s="71"/>
      <c r="C331" s="71"/>
      <c r="D331" s="71"/>
      <c r="E331" s="71"/>
      <c r="F331" s="71"/>
      <c r="G331" s="71"/>
      <c r="H331" s="71"/>
    </row>
    <row r="332" spans="1:8" ht="15" x14ac:dyDescent="0.2">
      <c r="A332" s="71"/>
      <c r="B332" s="71"/>
      <c r="C332" s="71"/>
      <c r="D332" s="71"/>
      <c r="E332" s="71"/>
      <c r="F332" s="71"/>
      <c r="G332" s="71"/>
      <c r="H332" s="71"/>
    </row>
    <row r="333" spans="1:8" ht="15" x14ac:dyDescent="0.2">
      <c r="A333" s="71"/>
      <c r="B333" s="71"/>
      <c r="C333" s="71"/>
      <c r="D333" s="71"/>
      <c r="E333" s="71"/>
      <c r="F333" s="71"/>
      <c r="G333" s="71"/>
      <c r="H333" s="71"/>
    </row>
    <row r="334" spans="1:8" ht="15" x14ac:dyDescent="0.2">
      <c r="A334" s="71"/>
      <c r="B334" s="71"/>
      <c r="C334" s="71"/>
      <c r="D334" s="71"/>
      <c r="E334" s="71"/>
      <c r="F334" s="71"/>
      <c r="G334" s="71"/>
      <c r="H334" s="71"/>
    </row>
    <row r="335" spans="1:8" ht="15" x14ac:dyDescent="0.2">
      <c r="A335" s="71"/>
      <c r="B335" s="71"/>
      <c r="C335" s="71"/>
      <c r="D335" s="71"/>
      <c r="E335" s="71"/>
      <c r="F335" s="71"/>
      <c r="G335" s="71"/>
      <c r="H335" s="71"/>
    </row>
    <row r="336" spans="1:8" ht="15" x14ac:dyDescent="0.2">
      <c r="A336" s="71"/>
      <c r="B336" s="71"/>
      <c r="C336" s="71"/>
      <c r="D336" s="71"/>
      <c r="E336" s="71"/>
      <c r="F336" s="71"/>
      <c r="G336" s="71"/>
      <c r="H336" s="71"/>
    </row>
    <row r="337" spans="1:8" ht="15" x14ac:dyDescent="0.2">
      <c r="A337" s="71"/>
      <c r="B337" s="71"/>
      <c r="C337" s="71"/>
      <c r="D337" s="71"/>
      <c r="E337" s="71"/>
      <c r="F337" s="71"/>
      <c r="G337" s="71"/>
      <c r="H337" s="71"/>
    </row>
    <row r="338" spans="1:8" ht="15" x14ac:dyDescent="0.2">
      <c r="A338" s="71"/>
      <c r="B338" s="71"/>
      <c r="C338" s="71"/>
      <c r="D338" s="71"/>
      <c r="E338" s="71"/>
      <c r="F338" s="71"/>
      <c r="G338" s="71"/>
      <c r="H338" s="71"/>
    </row>
    <row r="339" spans="1:8" ht="15" x14ac:dyDescent="0.2">
      <c r="A339" s="71"/>
      <c r="B339" s="71"/>
      <c r="C339" s="71"/>
      <c r="D339" s="71"/>
      <c r="E339" s="71"/>
      <c r="F339" s="71"/>
      <c r="G339" s="71"/>
      <c r="H339" s="71"/>
    </row>
    <row r="340" spans="1:8" ht="15" x14ac:dyDescent="0.2">
      <c r="A340" s="71"/>
      <c r="B340" s="71"/>
      <c r="C340" s="71"/>
      <c r="D340" s="71"/>
      <c r="E340" s="71"/>
      <c r="F340" s="71"/>
      <c r="G340" s="71"/>
      <c r="H340" s="71"/>
    </row>
    <row r="341" spans="1:8" ht="15" x14ac:dyDescent="0.2">
      <c r="A341" s="71"/>
      <c r="B341" s="71"/>
      <c r="C341" s="71"/>
      <c r="D341" s="71"/>
      <c r="E341" s="71"/>
      <c r="F341" s="71"/>
      <c r="G341" s="71"/>
      <c r="H341" s="71"/>
    </row>
    <row r="342" spans="1:8" ht="15" x14ac:dyDescent="0.2">
      <c r="A342" s="71"/>
      <c r="B342" s="71"/>
      <c r="C342" s="71"/>
      <c r="D342" s="71"/>
      <c r="E342" s="71"/>
      <c r="F342" s="71"/>
      <c r="G342" s="71"/>
      <c r="H342" s="71"/>
    </row>
    <row r="343" spans="1:8" ht="15" x14ac:dyDescent="0.2">
      <c r="A343" s="71"/>
      <c r="B343" s="71"/>
      <c r="C343" s="71"/>
      <c r="D343" s="71"/>
      <c r="E343" s="71"/>
      <c r="F343" s="71"/>
      <c r="G343" s="71"/>
      <c r="H343" s="71"/>
    </row>
    <row r="344" spans="1:8" ht="15" x14ac:dyDescent="0.2">
      <c r="A344" s="71"/>
      <c r="B344" s="71"/>
      <c r="C344" s="71"/>
      <c r="D344" s="71"/>
      <c r="E344" s="71"/>
      <c r="F344" s="71"/>
      <c r="G344" s="71"/>
      <c r="H344" s="71"/>
    </row>
    <row r="345" spans="1:8" ht="15" x14ac:dyDescent="0.2">
      <c r="A345" s="71"/>
      <c r="B345" s="71"/>
      <c r="C345" s="71"/>
      <c r="D345" s="71"/>
      <c r="E345" s="71"/>
      <c r="F345" s="71"/>
      <c r="G345" s="71"/>
      <c r="H345" s="71"/>
    </row>
    <row r="346" spans="1:8" ht="15" x14ac:dyDescent="0.2">
      <c r="A346" s="71"/>
      <c r="B346" s="71"/>
      <c r="C346" s="71"/>
      <c r="D346" s="71"/>
      <c r="E346" s="71"/>
      <c r="F346" s="71"/>
      <c r="G346" s="71"/>
      <c r="H346" s="71"/>
    </row>
    <row r="347" spans="1:8" ht="15" x14ac:dyDescent="0.2">
      <c r="A347" s="71"/>
      <c r="B347" s="71"/>
      <c r="C347" s="71"/>
      <c r="D347" s="71"/>
      <c r="E347" s="71"/>
      <c r="F347" s="71"/>
      <c r="G347" s="71"/>
      <c r="H347" s="71"/>
    </row>
    <row r="348" spans="1:8" ht="15" x14ac:dyDescent="0.2">
      <c r="A348" s="71"/>
      <c r="B348" s="71"/>
      <c r="C348" s="71"/>
      <c r="D348" s="71"/>
      <c r="E348" s="71"/>
      <c r="F348" s="71"/>
      <c r="G348" s="71"/>
      <c r="H348" s="71"/>
    </row>
    <row r="349" spans="1:8" ht="15" x14ac:dyDescent="0.2">
      <c r="A349" s="71"/>
      <c r="B349" s="71"/>
      <c r="C349" s="71"/>
      <c r="D349" s="71"/>
      <c r="E349" s="71"/>
      <c r="F349" s="71"/>
      <c r="G349" s="71"/>
      <c r="H349" s="71"/>
    </row>
    <row r="350" spans="1:8" ht="15" x14ac:dyDescent="0.2">
      <c r="A350" s="71"/>
      <c r="B350" s="71"/>
      <c r="C350" s="71"/>
      <c r="D350" s="71"/>
      <c r="E350" s="71"/>
      <c r="F350" s="71"/>
      <c r="G350" s="71"/>
      <c r="H350" s="71"/>
    </row>
    <row r="351" spans="1:8" ht="15" x14ac:dyDescent="0.2">
      <c r="A351" s="71"/>
      <c r="B351" s="71"/>
      <c r="C351" s="71"/>
      <c r="D351" s="71"/>
      <c r="E351" s="71"/>
      <c r="F351" s="71"/>
      <c r="G351" s="71"/>
      <c r="H351" s="71"/>
    </row>
    <row r="352" spans="1:8" ht="15" x14ac:dyDescent="0.2">
      <c r="A352" s="71"/>
      <c r="B352" s="71"/>
      <c r="C352" s="71"/>
      <c r="D352" s="71"/>
      <c r="E352" s="71"/>
      <c r="F352" s="71"/>
      <c r="G352" s="71"/>
      <c r="H352" s="71"/>
    </row>
    <row r="353" spans="1:8" ht="15" x14ac:dyDescent="0.2">
      <c r="A353" s="71"/>
      <c r="B353" s="71"/>
      <c r="C353" s="71"/>
      <c r="D353" s="71"/>
      <c r="E353" s="71"/>
      <c r="F353" s="71"/>
      <c r="G353" s="71"/>
      <c r="H353" s="71"/>
    </row>
    <row r="354" spans="1:8" ht="15" x14ac:dyDescent="0.2">
      <c r="A354" s="71"/>
      <c r="B354" s="71"/>
      <c r="C354" s="71"/>
      <c r="D354" s="71"/>
      <c r="E354" s="71"/>
      <c r="F354" s="71"/>
      <c r="G354" s="71"/>
      <c r="H354" s="71"/>
    </row>
    <row r="355" spans="1:8" ht="15" x14ac:dyDescent="0.2">
      <c r="A355" s="71"/>
      <c r="B355" s="71"/>
      <c r="C355" s="71"/>
      <c r="D355" s="71"/>
      <c r="E355" s="71"/>
      <c r="F355" s="71"/>
      <c r="G355" s="71"/>
      <c r="H355" s="71"/>
    </row>
    <row r="356" spans="1:8" ht="15" x14ac:dyDescent="0.2">
      <c r="A356" s="71"/>
      <c r="B356" s="71"/>
      <c r="C356" s="71"/>
      <c r="D356" s="71"/>
      <c r="E356" s="71"/>
      <c r="F356" s="71"/>
      <c r="G356" s="71"/>
      <c r="H356" s="71"/>
    </row>
    <row r="357" spans="1:8" ht="15" x14ac:dyDescent="0.2">
      <c r="A357" s="71"/>
      <c r="B357" s="71"/>
      <c r="C357" s="71"/>
      <c r="D357" s="71"/>
      <c r="E357" s="71"/>
      <c r="F357" s="71"/>
      <c r="G357" s="71"/>
      <c r="H357" s="71"/>
    </row>
    <row r="358" spans="1:8" ht="15" x14ac:dyDescent="0.2">
      <c r="A358" s="71"/>
      <c r="B358" s="71"/>
      <c r="C358" s="71"/>
      <c r="D358" s="71"/>
      <c r="E358" s="71"/>
      <c r="F358" s="71"/>
      <c r="G358" s="71"/>
      <c r="H358" s="71"/>
    </row>
    <row r="359" spans="1:8" ht="15" x14ac:dyDescent="0.2">
      <c r="A359" s="71"/>
      <c r="B359" s="71"/>
      <c r="C359" s="71"/>
      <c r="D359" s="71"/>
      <c r="E359" s="71"/>
      <c r="F359" s="71"/>
      <c r="G359" s="71"/>
      <c r="H359" s="71"/>
    </row>
    <row r="360" spans="1:8" ht="15" x14ac:dyDescent="0.2">
      <c r="A360" s="71"/>
      <c r="B360" s="71"/>
      <c r="C360" s="71"/>
      <c r="D360" s="71"/>
      <c r="E360" s="71"/>
      <c r="F360" s="71"/>
      <c r="G360" s="71"/>
      <c r="H360" s="71"/>
    </row>
    <row r="361" spans="1:8" ht="15" x14ac:dyDescent="0.2">
      <c r="A361" s="71"/>
      <c r="B361" s="71"/>
      <c r="C361" s="71"/>
      <c r="D361" s="71"/>
      <c r="E361" s="71"/>
      <c r="F361" s="71"/>
      <c r="G361" s="71"/>
      <c r="H361" s="71"/>
    </row>
    <row r="362" spans="1:8" ht="15" x14ac:dyDescent="0.2">
      <c r="A362" s="71"/>
      <c r="B362" s="71"/>
      <c r="C362" s="71"/>
      <c r="D362" s="71"/>
      <c r="E362" s="71"/>
      <c r="F362" s="71"/>
      <c r="G362" s="71"/>
      <c r="H362" s="71"/>
    </row>
    <row r="363" spans="1:8" ht="15" x14ac:dyDescent="0.2">
      <c r="A363" s="71"/>
      <c r="B363" s="71"/>
      <c r="C363" s="71"/>
      <c r="D363" s="71"/>
      <c r="E363" s="71"/>
      <c r="F363" s="71"/>
      <c r="G363" s="71"/>
      <c r="H363" s="71"/>
    </row>
    <row r="364" spans="1:8" ht="15" x14ac:dyDescent="0.2">
      <c r="A364" s="71"/>
      <c r="B364" s="71"/>
      <c r="C364" s="71"/>
      <c r="D364" s="71"/>
      <c r="E364" s="71"/>
      <c r="F364" s="71"/>
      <c r="G364" s="71"/>
      <c r="H364" s="71"/>
    </row>
    <row r="365" spans="1:8" ht="15" x14ac:dyDescent="0.2">
      <c r="A365" s="71"/>
      <c r="B365" s="71"/>
      <c r="C365" s="71"/>
      <c r="D365" s="71"/>
      <c r="E365" s="71"/>
      <c r="F365" s="71"/>
      <c r="G365" s="71"/>
      <c r="H365" s="71"/>
    </row>
    <row r="366" spans="1:8" ht="15" x14ac:dyDescent="0.2">
      <c r="A366" s="71"/>
      <c r="B366" s="71"/>
      <c r="C366" s="71"/>
      <c r="D366" s="71"/>
      <c r="E366" s="71"/>
      <c r="F366" s="71"/>
      <c r="G366" s="71"/>
      <c r="H366" s="71"/>
    </row>
    <row r="367" spans="1:8" ht="15" x14ac:dyDescent="0.2">
      <c r="A367" s="71"/>
      <c r="B367" s="71"/>
      <c r="C367" s="71"/>
      <c r="D367" s="71"/>
      <c r="E367" s="71"/>
      <c r="F367" s="71"/>
      <c r="G367" s="71"/>
      <c r="H367" s="71"/>
    </row>
    <row r="368" spans="1:8" ht="15" x14ac:dyDescent="0.2">
      <c r="A368" s="71"/>
      <c r="B368" s="71"/>
      <c r="C368" s="71"/>
      <c r="D368" s="71"/>
      <c r="E368" s="71"/>
      <c r="F368" s="71"/>
      <c r="G368" s="71"/>
      <c r="H368" s="71"/>
    </row>
    <row r="369" spans="1:8" ht="15" x14ac:dyDescent="0.2">
      <c r="A369" s="71"/>
      <c r="B369" s="71"/>
      <c r="C369" s="71"/>
      <c r="D369" s="71"/>
      <c r="E369" s="71"/>
      <c r="F369" s="71"/>
      <c r="G369" s="71"/>
      <c r="H369" s="71"/>
    </row>
    <row r="370" spans="1:8" ht="15" x14ac:dyDescent="0.2">
      <c r="A370" s="71"/>
      <c r="B370" s="71"/>
      <c r="C370" s="71"/>
      <c r="D370" s="71"/>
      <c r="E370" s="71"/>
      <c r="F370" s="71"/>
      <c r="G370" s="71"/>
      <c r="H370" s="71"/>
    </row>
    <row r="371" spans="1:8" ht="15" x14ac:dyDescent="0.2">
      <c r="A371" s="71"/>
      <c r="B371" s="71"/>
      <c r="C371" s="71"/>
      <c r="D371" s="71"/>
      <c r="E371" s="71"/>
      <c r="F371" s="71"/>
      <c r="G371" s="71"/>
      <c r="H371" s="71"/>
    </row>
    <row r="372" spans="1:8" ht="15" x14ac:dyDescent="0.2">
      <c r="A372" s="71"/>
      <c r="B372" s="71"/>
      <c r="C372" s="71"/>
      <c r="D372" s="71"/>
      <c r="E372" s="71"/>
      <c r="F372" s="71"/>
      <c r="G372" s="71"/>
      <c r="H372" s="71"/>
    </row>
    <row r="373" spans="1:8" ht="15" x14ac:dyDescent="0.2">
      <c r="A373" s="71"/>
      <c r="B373" s="71"/>
      <c r="C373" s="71"/>
      <c r="D373" s="71"/>
      <c r="E373" s="71"/>
      <c r="F373" s="71"/>
      <c r="G373" s="71"/>
      <c r="H373" s="71"/>
    </row>
    <row r="374" spans="1:8" ht="15" x14ac:dyDescent="0.2">
      <c r="A374" s="71"/>
      <c r="B374" s="71"/>
      <c r="C374" s="71"/>
      <c r="D374" s="71"/>
      <c r="E374" s="71"/>
      <c r="F374" s="71"/>
      <c r="G374" s="71"/>
      <c r="H374" s="71"/>
    </row>
    <row r="375" spans="1:8" ht="15" x14ac:dyDescent="0.2">
      <c r="A375" s="71"/>
      <c r="B375" s="71"/>
      <c r="C375" s="71"/>
      <c r="D375" s="71"/>
      <c r="E375" s="71"/>
      <c r="F375" s="71"/>
      <c r="G375" s="71"/>
      <c r="H375" s="71"/>
    </row>
    <row r="376" spans="1:8" ht="15" x14ac:dyDescent="0.2">
      <c r="A376" s="71"/>
      <c r="B376" s="71"/>
      <c r="C376" s="71"/>
      <c r="D376" s="71"/>
      <c r="E376" s="71"/>
      <c r="F376" s="71"/>
      <c r="G376" s="71"/>
      <c r="H376" s="71"/>
    </row>
    <row r="377" spans="1:8" ht="15" x14ac:dyDescent="0.2">
      <c r="A377" s="71"/>
      <c r="B377" s="71"/>
      <c r="C377" s="71"/>
      <c r="D377" s="71"/>
      <c r="E377" s="71"/>
      <c r="F377" s="71"/>
      <c r="G377" s="71"/>
      <c r="H377" s="71"/>
    </row>
    <row r="378" spans="1:8" ht="15" x14ac:dyDescent="0.2">
      <c r="A378" s="71"/>
      <c r="B378" s="71"/>
      <c r="C378" s="71"/>
      <c r="D378" s="71"/>
      <c r="E378" s="71"/>
      <c r="F378" s="71"/>
      <c r="G378" s="71"/>
      <c r="H378" s="71"/>
    </row>
    <row r="379" spans="1:8" ht="15" x14ac:dyDescent="0.2">
      <c r="A379" s="71"/>
      <c r="B379" s="71"/>
      <c r="C379" s="71"/>
      <c r="D379" s="71"/>
      <c r="E379" s="71"/>
      <c r="F379" s="71"/>
      <c r="G379" s="71"/>
      <c r="H379" s="71"/>
    </row>
    <row r="380" spans="1:8" ht="15" x14ac:dyDescent="0.2">
      <c r="A380" s="71"/>
      <c r="B380" s="71"/>
      <c r="C380" s="71"/>
      <c r="D380" s="71"/>
      <c r="E380" s="71"/>
      <c r="F380" s="71"/>
      <c r="G380" s="71"/>
      <c r="H380" s="71"/>
    </row>
    <row r="381" spans="1:8" ht="15" x14ac:dyDescent="0.2">
      <c r="A381" s="71"/>
      <c r="B381" s="71"/>
      <c r="C381" s="71"/>
      <c r="D381" s="71"/>
      <c r="E381" s="71"/>
      <c r="F381" s="71"/>
      <c r="G381" s="71"/>
      <c r="H381" s="71"/>
    </row>
    <row r="382" spans="1:8" ht="15" x14ac:dyDescent="0.2">
      <c r="A382" s="71"/>
      <c r="B382" s="71"/>
      <c r="C382" s="71"/>
      <c r="D382" s="71"/>
      <c r="E382" s="71"/>
      <c r="F382" s="71"/>
      <c r="G382" s="71"/>
      <c r="H382" s="71"/>
    </row>
    <row r="383" spans="1:8" ht="15" x14ac:dyDescent="0.2">
      <c r="A383" s="71"/>
      <c r="B383" s="71"/>
      <c r="C383" s="71"/>
      <c r="D383" s="71"/>
      <c r="E383" s="71"/>
      <c r="F383" s="71"/>
      <c r="G383" s="71"/>
      <c r="H383" s="71"/>
    </row>
    <row r="384" spans="1:8" ht="15" x14ac:dyDescent="0.2">
      <c r="A384" s="71"/>
      <c r="B384" s="71"/>
      <c r="C384" s="71"/>
      <c r="D384" s="71"/>
      <c r="E384" s="71"/>
      <c r="F384" s="71"/>
      <c r="G384" s="71"/>
      <c r="H384" s="71"/>
    </row>
    <row r="385" spans="1:8" ht="15" x14ac:dyDescent="0.2">
      <c r="A385" s="71"/>
      <c r="B385" s="71"/>
      <c r="C385" s="71"/>
      <c r="D385" s="71"/>
      <c r="E385" s="71"/>
      <c r="F385" s="71"/>
      <c r="G385" s="71"/>
      <c r="H385" s="71"/>
    </row>
    <row r="386" spans="1:8" ht="15" x14ac:dyDescent="0.2">
      <c r="A386" s="71"/>
      <c r="B386" s="71"/>
      <c r="C386" s="71"/>
      <c r="D386" s="71"/>
      <c r="E386" s="71"/>
      <c r="F386" s="71"/>
      <c r="G386" s="71"/>
      <c r="H386" s="71"/>
    </row>
    <row r="387" spans="1:8" ht="15" x14ac:dyDescent="0.2">
      <c r="A387" s="71"/>
      <c r="B387" s="71"/>
      <c r="C387" s="71"/>
      <c r="D387" s="71"/>
      <c r="E387" s="71"/>
      <c r="F387" s="71"/>
      <c r="G387" s="71"/>
      <c r="H387" s="71"/>
    </row>
    <row r="388" spans="1:8" ht="15" x14ac:dyDescent="0.2">
      <c r="A388" s="71"/>
      <c r="B388" s="71"/>
      <c r="C388" s="71"/>
      <c r="D388" s="71"/>
      <c r="E388" s="71"/>
      <c r="F388" s="71"/>
      <c r="G388" s="71"/>
      <c r="H388" s="71"/>
    </row>
    <row r="389" spans="1:8" ht="15" x14ac:dyDescent="0.2">
      <c r="A389" s="71"/>
      <c r="B389" s="71"/>
      <c r="C389" s="71"/>
      <c r="D389" s="71"/>
      <c r="E389" s="71"/>
      <c r="F389" s="71"/>
      <c r="G389" s="71"/>
      <c r="H389" s="71"/>
    </row>
    <row r="390" spans="1:8" ht="15" x14ac:dyDescent="0.2">
      <c r="A390" s="71"/>
      <c r="B390" s="71"/>
      <c r="C390" s="71"/>
      <c r="D390" s="71"/>
      <c r="E390" s="71"/>
      <c r="F390" s="71"/>
      <c r="G390" s="71"/>
      <c r="H390" s="71"/>
    </row>
    <row r="391" spans="1:8" ht="15" x14ac:dyDescent="0.2">
      <c r="A391" s="71"/>
      <c r="B391" s="71"/>
      <c r="C391" s="71"/>
      <c r="D391" s="71"/>
      <c r="E391" s="71"/>
      <c r="F391" s="71"/>
      <c r="G391" s="71"/>
      <c r="H391" s="71"/>
    </row>
    <row r="392" spans="1:8" ht="15" x14ac:dyDescent="0.2">
      <c r="A392" s="71"/>
      <c r="B392" s="71"/>
      <c r="C392" s="71"/>
      <c r="D392" s="71"/>
      <c r="E392" s="71"/>
      <c r="F392" s="71"/>
      <c r="G392" s="71"/>
      <c r="H392" s="71"/>
    </row>
    <row r="393" spans="1:8" ht="15" x14ac:dyDescent="0.2">
      <c r="A393" s="71"/>
      <c r="B393" s="71"/>
      <c r="C393" s="71"/>
      <c r="D393" s="71"/>
      <c r="E393" s="71"/>
      <c r="F393" s="71"/>
      <c r="G393" s="71"/>
      <c r="H393" s="71"/>
    </row>
    <row r="394" spans="1:8" ht="15" x14ac:dyDescent="0.2">
      <c r="A394" s="71"/>
      <c r="B394" s="71"/>
      <c r="C394" s="71"/>
      <c r="D394" s="71"/>
      <c r="E394" s="71"/>
      <c r="F394" s="71"/>
      <c r="G394" s="71"/>
      <c r="H394" s="71"/>
    </row>
    <row r="395" spans="1:8" ht="15" x14ac:dyDescent="0.2">
      <c r="A395" s="71"/>
      <c r="B395" s="71"/>
      <c r="C395" s="71"/>
      <c r="D395" s="71"/>
      <c r="E395" s="71"/>
      <c r="F395" s="71"/>
      <c r="G395" s="71"/>
      <c r="H395" s="71"/>
    </row>
    <row r="396" spans="1:8" ht="15" x14ac:dyDescent="0.2">
      <c r="A396" s="71"/>
      <c r="B396" s="71"/>
      <c r="C396" s="71"/>
      <c r="D396" s="71"/>
      <c r="E396" s="71"/>
      <c r="F396" s="71"/>
      <c r="G396" s="71"/>
      <c r="H396" s="71"/>
    </row>
    <row r="397" spans="1:8" ht="15" x14ac:dyDescent="0.2">
      <c r="A397" s="71"/>
      <c r="B397" s="71"/>
      <c r="C397" s="71"/>
      <c r="D397" s="71"/>
      <c r="E397" s="71"/>
      <c r="F397" s="71"/>
      <c r="G397" s="71"/>
      <c r="H397" s="71"/>
    </row>
    <row r="398" spans="1:8" ht="15" x14ac:dyDescent="0.2">
      <c r="A398" s="71"/>
      <c r="B398" s="71"/>
      <c r="C398" s="71"/>
      <c r="D398" s="71"/>
      <c r="E398" s="71"/>
      <c r="F398" s="71"/>
      <c r="G398" s="71"/>
      <c r="H398" s="71"/>
    </row>
    <row r="399" spans="1:8" ht="15" x14ac:dyDescent="0.2">
      <c r="A399" s="71"/>
      <c r="B399" s="71"/>
      <c r="C399" s="71"/>
      <c r="D399" s="71"/>
      <c r="E399" s="71"/>
      <c r="F399" s="71"/>
      <c r="G399" s="71"/>
      <c r="H399" s="71"/>
    </row>
    <row r="400" spans="1:8" ht="15" x14ac:dyDescent="0.2">
      <c r="A400" s="71"/>
      <c r="B400" s="71"/>
      <c r="C400" s="71"/>
      <c r="D400" s="71"/>
      <c r="E400" s="71"/>
      <c r="F400" s="71"/>
      <c r="G400" s="71"/>
      <c r="H400" s="71"/>
    </row>
    <row r="401" spans="1:8" ht="15" x14ac:dyDescent="0.2">
      <c r="A401" s="71"/>
      <c r="B401" s="71"/>
      <c r="C401" s="71"/>
      <c r="D401" s="71"/>
      <c r="E401" s="71"/>
      <c r="F401" s="71"/>
      <c r="G401" s="71"/>
      <c r="H401" s="71"/>
    </row>
    <row r="402" spans="1:8" ht="15" x14ac:dyDescent="0.2">
      <c r="A402" s="71"/>
      <c r="B402" s="71"/>
      <c r="C402" s="71"/>
      <c r="D402" s="71"/>
      <c r="E402" s="71"/>
      <c r="F402" s="71"/>
      <c r="G402" s="71"/>
      <c r="H402" s="71"/>
    </row>
    <row r="403" spans="1:8" ht="15" x14ac:dyDescent="0.2">
      <c r="A403" s="71"/>
      <c r="B403" s="71"/>
      <c r="C403" s="71"/>
      <c r="D403" s="71"/>
      <c r="E403" s="71"/>
      <c r="F403" s="71"/>
      <c r="G403" s="71"/>
      <c r="H403" s="71"/>
    </row>
    <row r="404" spans="1:8" ht="15" x14ac:dyDescent="0.2">
      <c r="A404" s="71"/>
      <c r="B404" s="71"/>
      <c r="C404" s="71"/>
      <c r="D404" s="71"/>
      <c r="E404" s="71"/>
      <c r="F404" s="71"/>
      <c r="G404" s="71"/>
      <c r="H404" s="71"/>
    </row>
    <row r="405" spans="1:8" ht="15" x14ac:dyDescent="0.2">
      <c r="A405" s="71"/>
      <c r="B405" s="71"/>
      <c r="C405" s="71"/>
      <c r="D405" s="71"/>
      <c r="E405" s="71"/>
      <c r="F405" s="71"/>
      <c r="G405" s="71"/>
      <c r="H405" s="71"/>
    </row>
    <row r="406" spans="1:8" ht="15" x14ac:dyDescent="0.2">
      <c r="A406" s="71"/>
      <c r="B406" s="71"/>
      <c r="C406" s="71"/>
      <c r="D406" s="71"/>
      <c r="E406" s="71"/>
      <c r="F406" s="71"/>
      <c r="G406" s="71"/>
      <c r="H406" s="71"/>
    </row>
    <row r="407" spans="1:8" ht="15" x14ac:dyDescent="0.2">
      <c r="A407" s="71"/>
      <c r="B407" s="71"/>
      <c r="C407" s="71"/>
      <c r="D407" s="71"/>
      <c r="E407" s="71"/>
      <c r="F407" s="71"/>
      <c r="G407" s="71"/>
      <c r="H407" s="71"/>
    </row>
    <row r="408" spans="1:8" ht="15" x14ac:dyDescent="0.2">
      <c r="A408" s="71"/>
      <c r="B408" s="71"/>
      <c r="C408" s="71"/>
      <c r="D408" s="71"/>
      <c r="E408" s="71"/>
      <c r="F408" s="71"/>
      <c r="G408" s="71"/>
      <c r="H408" s="71"/>
    </row>
    <row r="409" spans="1:8" ht="15" x14ac:dyDescent="0.2">
      <c r="A409" s="71"/>
      <c r="B409" s="71"/>
      <c r="C409" s="71"/>
      <c r="D409" s="71"/>
      <c r="E409" s="71"/>
      <c r="F409" s="71"/>
      <c r="G409" s="71"/>
      <c r="H409" s="71"/>
    </row>
    <row r="410" spans="1:8" ht="15" x14ac:dyDescent="0.2">
      <c r="A410" s="71"/>
      <c r="B410" s="71"/>
      <c r="C410" s="71"/>
      <c r="D410" s="71"/>
      <c r="E410" s="71"/>
      <c r="F410" s="71"/>
      <c r="G410" s="71"/>
      <c r="H410" s="71"/>
    </row>
    <row r="411" spans="1:8" ht="15" x14ac:dyDescent="0.2">
      <c r="A411" s="71"/>
      <c r="B411" s="71"/>
      <c r="C411" s="71"/>
      <c r="D411" s="71"/>
      <c r="E411" s="71"/>
      <c r="F411" s="71"/>
      <c r="G411" s="71"/>
      <c r="H411" s="71"/>
    </row>
    <row r="412" spans="1:8" ht="15" x14ac:dyDescent="0.2">
      <c r="A412" s="71"/>
      <c r="B412" s="71"/>
      <c r="C412" s="71"/>
      <c r="D412" s="71"/>
      <c r="E412" s="71"/>
      <c r="F412" s="71"/>
      <c r="G412" s="71"/>
      <c r="H412" s="71"/>
    </row>
    <row r="413" spans="1:8" ht="15" x14ac:dyDescent="0.2">
      <c r="A413" s="71"/>
      <c r="B413" s="71"/>
      <c r="C413" s="71"/>
      <c r="D413" s="71"/>
      <c r="E413" s="71"/>
      <c r="F413" s="71"/>
      <c r="G413" s="71"/>
      <c r="H413" s="71"/>
    </row>
    <row r="414" spans="1:8" ht="15" x14ac:dyDescent="0.2">
      <c r="A414" s="71"/>
      <c r="B414" s="71"/>
      <c r="C414" s="71"/>
      <c r="D414" s="71"/>
      <c r="E414" s="71"/>
      <c r="F414" s="71"/>
      <c r="G414" s="71"/>
      <c r="H414" s="71"/>
    </row>
    <row r="415" spans="1:8" ht="15" x14ac:dyDescent="0.2">
      <c r="A415" s="71"/>
      <c r="B415" s="71"/>
      <c r="C415" s="71"/>
      <c r="D415" s="71"/>
      <c r="E415" s="71"/>
      <c r="F415" s="71"/>
      <c r="G415" s="71"/>
      <c r="H415" s="71"/>
    </row>
    <row r="416" spans="1:8" ht="15" x14ac:dyDescent="0.2">
      <c r="A416" s="71"/>
      <c r="B416" s="71"/>
      <c r="C416" s="71"/>
      <c r="D416" s="71"/>
      <c r="E416" s="71"/>
      <c r="F416" s="71"/>
      <c r="G416" s="71"/>
      <c r="H416" s="71"/>
    </row>
    <row r="417" spans="1:8" ht="15" x14ac:dyDescent="0.2">
      <c r="A417" s="71"/>
      <c r="B417" s="71"/>
      <c r="C417" s="71"/>
      <c r="D417" s="71"/>
      <c r="E417" s="71"/>
      <c r="F417" s="71"/>
      <c r="G417" s="71"/>
      <c r="H417" s="71"/>
    </row>
    <row r="418" spans="1:8" ht="15" x14ac:dyDescent="0.2">
      <c r="A418" s="71"/>
      <c r="B418" s="71"/>
      <c r="C418" s="71"/>
      <c r="D418" s="71"/>
      <c r="E418" s="71"/>
      <c r="F418" s="71"/>
      <c r="G418" s="71"/>
      <c r="H418" s="71"/>
    </row>
    <row r="419" spans="1:8" ht="15" x14ac:dyDescent="0.2">
      <c r="A419" s="71"/>
      <c r="B419" s="71"/>
      <c r="C419" s="71"/>
      <c r="D419" s="71"/>
      <c r="E419" s="71"/>
      <c r="F419" s="71"/>
      <c r="G419" s="71"/>
      <c r="H419" s="71"/>
    </row>
    <row r="420" spans="1:8" ht="15" x14ac:dyDescent="0.2">
      <c r="A420" s="71"/>
      <c r="B420" s="71"/>
      <c r="C420" s="71"/>
      <c r="D420" s="71"/>
      <c r="E420" s="71"/>
      <c r="F420" s="71"/>
      <c r="G420" s="71"/>
      <c r="H420" s="71"/>
    </row>
    <row r="421" spans="1:8" ht="15" x14ac:dyDescent="0.2">
      <c r="A421" s="71"/>
      <c r="B421" s="71"/>
      <c r="C421" s="71"/>
      <c r="D421" s="71"/>
      <c r="E421" s="71"/>
      <c r="F421" s="71"/>
      <c r="G421" s="71"/>
      <c r="H421" s="71"/>
    </row>
    <row r="422" spans="1:8" ht="15" x14ac:dyDescent="0.2">
      <c r="A422" s="71"/>
      <c r="B422" s="71"/>
      <c r="C422" s="71"/>
      <c r="D422" s="71"/>
      <c r="E422" s="71"/>
      <c r="F422" s="71"/>
      <c r="G422" s="71"/>
      <c r="H422" s="71"/>
    </row>
    <row r="423" spans="1:8" ht="15" x14ac:dyDescent="0.2">
      <c r="A423" s="71"/>
      <c r="B423" s="71"/>
      <c r="C423" s="71"/>
      <c r="D423" s="71"/>
      <c r="E423" s="71"/>
      <c r="F423" s="71"/>
      <c r="G423" s="71"/>
      <c r="H423" s="71"/>
    </row>
    <row r="424" spans="1:8" ht="15" x14ac:dyDescent="0.2">
      <c r="A424" s="71"/>
      <c r="B424" s="71"/>
      <c r="C424" s="71"/>
      <c r="D424" s="71"/>
      <c r="E424" s="71"/>
      <c r="F424" s="71"/>
      <c r="G424" s="71"/>
      <c r="H424" s="71"/>
    </row>
    <row r="425" spans="1:8" ht="15" x14ac:dyDescent="0.2">
      <c r="A425" s="71"/>
      <c r="B425" s="71"/>
      <c r="C425" s="71"/>
      <c r="D425" s="71"/>
      <c r="E425" s="71"/>
      <c r="F425" s="71"/>
      <c r="G425" s="71"/>
      <c r="H425" s="71"/>
    </row>
    <row r="426" spans="1:8" ht="15" x14ac:dyDescent="0.2">
      <c r="A426" s="71"/>
      <c r="B426" s="71"/>
      <c r="C426" s="71"/>
      <c r="D426" s="71"/>
      <c r="E426" s="71"/>
      <c r="F426" s="71"/>
      <c r="G426" s="71"/>
      <c r="H426" s="71"/>
    </row>
    <row r="427" spans="1:8" ht="15" x14ac:dyDescent="0.2">
      <c r="A427" s="71"/>
      <c r="B427" s="71"/>
      <c r="C427" s="71"/>
      <c r="D427" s="71"/>
      <c r="E427" s="71"/>
      <c r="F427" s="71"/>
      <c r="G427" s="71"/>
      <c r="H427" s="71"/>
    </row>
    <row r="428" spans="1:8" ht="15" x14ac:dyDescent="0.2">
      <c r="A428" s="71"/>
      <c r="B428" s="71"/>
      <c r="C428" s="71"/>
      <c r="D428" s="71"/>
      <c r="E428" s="71"/>
      <c r="F428" s="71"/>
      <c r="G428" s="71"/>
      <c r="H428" s="71"/>
    </row>
    <row r="429" spans="1:8" ht="15" x14ac:dyDescent="0.2">
      <c r="A429" s="71"/>
      <c r="B429" s="71"/>
      <c r="C429" s="71"/>
      <c r="D429" s="71"/>
      <c r="E429" s="71"/>
      <c r="F429" s="71"/>
      <c r="G429" s="71"/>
      <c r="H429" s="71"/>
    </row>
    <row r="430" spans="1:8" ht="15" x14ac:dyDescent="0.2">
      <c r="A430" s="71"/>
      <c r="B430" s="71"/>
      <c r="C430" s="71"/>
      <c r="D430" s="71"/>
      <c r="E430" s="71"/>
      <c r="F430" s="71"/>
      <c r="G430" s="71"/>
    </row>
    <row r="431" spans="1:8" ht="15" x14ac:dyDescent="0.2">
      <c r="A431" s="71"/>
      <c r="B431" s="71"/>
      <c r="C431" s="71"/>
      <c r="D431" s="71"/>
      <c r="E431" s="71"/>
      <c r="F431" s="71"/>
      <c r="G431" s="71"/>
    </row>
    <row r="432" spans="1:8" ht="15" x14ac:dyDescent="0.2">
      <c r="A432" s="71"/>
      <c r="B432" s="71"/>
      <c r="C432" s="71"/>
      <c r="D432" s="71"/>
      <c r="E432" s="71"/>
      <c r="F432" s="71"/>
      <c r="G432" s="71"/>
    </row>
    <row r="433" spans="1:7" ht="15" x14ac:dyDescent="0.2">
      <c r="A433" s="71"/>
      <c r="B433" s="71"/>
      <c r="C433" s="71"/>
      <c r="D433" s="71"/>
      <c r="E433" s="71"/>
      <c r="F433" s="71"/>
      <c r="G433" s="71"/>
    </row>
    <row r="434" spans="1:7" ht="15" x14ac:dyDescent="0.2">
      <c r="A434" s="71"/>
      <c r="B434" s="71"/>
      <c r="C434" s="71"/>
      <c r="D434" s="71"/>
      <c r="E434" s="71"/>
      <c r="F434" s="71"/>
      <c r="G434" s="71"/>
    </row>
    <row r="435" spans="1:7" ht="15" x14ac:dyDescent="0.2">
      <c r="A435" s="71"/>
      <c r="B435" s="71"/>
      <c r="C435" s="71"/>
      <c r="D435" s="71"/>
      <c r="E435" s="71"/>
      <c r="F435" s="71"/>
      <c r="G435" s="71"/>
    </row>
    <row r="436" spans="1:7" ht="15" x14ac:dyDescent="0.2">
      <c r="A436" s="71"/>
      <c r="B436" s="71"/>
      <c r="C436" s="71"/>
      <c r="D436" s="71"/>
      <c r="E436" s="71"/>
      <c r="F436" s="71"/>
      <c r="G436" s="71"/>
    </row>
    <row r="437" spans="1:7" ht="15" x14ac:dyDescent="0.2">
      <c r="A437" s="71"/>
      <c r="B437" s="71"/>
      <c r="C437" s="71"/>
      <c r="D437" s="71"/>
      <c r="E437" s="71"/>
      <c r="F437" s="71"/>
      <c r="G437" s="71"/>
    </row>
    <row r="438" spans="1:7" ht="15" x14ac:dyDescent="0.2">
      <c r="A438" s="71"/>
      <c r="B438" s="71"/>
      <c r="C438" s="71"/>
      <c r="D438" s="71"/>
      <c r="E438" s="71"/>
      <c r="F438" s="71"/>
      <c r="G438" s="71"/>
    </row>
    <row r="439" spans="1:7" ht="15" x14ac:dyDescent="0.2">
      <c r="A439" s="71"/>
      <c r="B439" s="71"/>
      <c r="C439" s="71"/>
      <c r="D439" s="71"/>
      <c r="E439" s="71"/>
      <c r="F439" s="71"/>
      <c r="G439" s="71"/>
    </row>
    <row r="440" spans="1:7" ht="15" x14ac:dyDescent="0.2">
      <c r="A440" s="71"/>
      <c r="B440" s="71"/>
      <c r="C440" s="71"/>
      <c r="D440" s="71"/>
      <c r="E440" s="71"/>
      <c r="F440" s="71"/>
      <c r="G440" s="71"/>
    </row>
    <row r="441" spans="1:7" ht="15" x14ac:dyDescent="0.2">
      <c r="A441" s="71"/>
      <c r="B441" s="71"/>
      <c r="C441" s="71"/>
      <c r="D441" s="71"/>
      <c r="E441" s="71"/>
      <c r="F441" s="71"/>
      <c r="G441" s="71"/>
    </row>
    <row r="442" spans="1:7" ht="15" x14ac:dyDescent="0.2">
      <c r="A442" s="71"/>
      <c r="B442" s="71"/>
    </row>
    <row r="443" spans="1:7" ht="15" x14ac:dyDescent="0.2">
      <c r="A443" s="71"/>
      <c r="B443" s="71"/>
    </row>
    <row r="444" spans="1:7" ht="15" x14ac:dyDescent="0.2">
      <c r="A444" s="71"/>
      <c r="B444" s="71"/>
    </row>
    <row r="445" spans="1:7" ht="15" x14ac:dyDescent="0.2">
      <c r="A445" s="71"/>
      <c r="B445" s="71"/>
    </row>
    <row r="446" spans="1:7" ht="15" x14ac:dyDescent="0.2">
      <c r="A446" s="71"/>
      <c r="B446" s="71"/>
    </row>
    <row r="447" spans="1:7" ht="15" x14ac:dyDescent="0.2">
      <c r="A447" s="71"/>
      <c r="B447" s="71"/>
    </row>
    <row r="448" spans="1:7" ht="15" x14ac:dyDescent="0.2">
      <c r="A448" s="71"/>
      <c r="B448" s="71"/>
    </row>
    <row r="449" spans="1:2" ht="15" x14ac:dyDescent="0.2">
      <c r="A449" s="71"/>
      <c r="B449" s="71"/>
    </row>
    <row r="450" spans="1:2" ht="15" x14ac:dyDescent="0.2">
      <c r="A450" s="71"/>
      <c r="B450" s="71"/>
    </row>
    <row r="451" spans="1:2" ht="15" x14ac:dyDescent="0.2">
      <c r="A451" s="71"/>
      <c r="B451" s="71"/>
    </row>
    <row r="452" spans="1:2" ht="15" x14ac:dyDescent="0.2">
      <c r="A452" s="71"/>
      <c r="B452" s="71"/>
    </row>
    <row r="453" spans="1:2" ht="15" x14ac:dyDescent="0.2">
      <c r="A453" s="71"/>
      <c r="B453" s="71"/>
    </row>
    <row r="454" spans="1:2" ht="15" x14ac:dyDescent="0.2">
      <c r="A454" s="71"/>
      <c r="B454" s="71"/>
    </row>
    <row r="455" spans="1:2" ht="15" x14ac:dyDescent="0.2">
      <c r="A455" s="71"/>
      <c r="B455" s="71"/>
    </row>
    <row r="456" spans="1:2" ht="15" x14ac:dyDescent="0.2">
      <c r="A456" s="71"/>
      <c r="B456" s="71"/>
    </row>
    <row r="457" spans="1:2" ht="15" x14ac:dyDescent="0.2">
      <c r="A457" s="71"/>
      <c r="B457" s="71"/>
    </row>
    <row r="458" spans="1:2" ht="15" x14ac:dyDescent="0.2">
      <c r="A458" s="71"/>
      <c r="B458" s="71"/>
    </row>
    <row r="459" spans="1:2" ht="15" x14ac:dyDescent="0.2">
      <c r="A459" s="71"/>
      <c r="B459" s="71"/>
    </row>
    <row r="460" spans="1:2" ht="15" x14ac:dyDescent="0.2">
      <c r="A460" s="71"/>
      <c r="B460" s="71"/>
    </row>
    <row r="461" spans="1:2" ht="15" x14ac:dyDescent="0.2">
      <c r="A461" s="71"/>
      <c r="B461" s="71"/>
    </row>
    <row r="462" spans="1:2" ht="15" x14ac:dyDescent="0.2">
      <c r="A462" s="71"/>
      <c r="B462" s="71"/>
    </row>
    <row r="463" spans="1:2" ht="15" x14ac:dyDescent="0.2">
      <c r="A463" s="71"/>
      <c r="B463" s="71"/>
    </row>
    <row r="464" spans="1:2" ht="15" x14ac:dyDescent="0.2">
      <c r="A464" s="71"/>
      <c r="B464" s="71"/>
    </row>
    <row r="465" spans="1:2" ht="15" x14ac:dyDescent="0.2">
      <c r="A465" s="71"/>
      <c r="B465" s="71"/>
    </row>
    <row r="466" spans="1:2" ht="15" x14ac:dyDescent="0.2">
      <c r="A466" s="71"/>
      <c r="B466" s="71"/>
    </row>
    <row r="467" spans="1:2" ht="15" x14ac:dyDescent="0.2">
      <c r="A467" s="71"/>
      <c r="B467" s="71"/>
    </row>
    <row r="468" spans="1:2" ht="15" x14ac:dyDescent="0.2">
      <c r="A468" s="71"/>
      <c r="B468" s="71"/>
    </row>
    <row r="469" spans="1:2" ht="15" x14ac:dyDescent="0.2">
      <c r="A469" s="71"/>
      <c r="B469" s="71"/>
    </row>
    <row r="470" spans="1:2" ht="15" x14ac:dyDescent="0.2">
      <c r="A470" s="71"/>
      <c r="B470" s="71"/>
    </row>
    <row r="471" spans="1:2" ht="15" x14ac:dyDescent="0.2">
      <c r="A471" s="71"/>
      <c r="B471" s="71"/>
    </row>
    <row r="472" spans="1:2" ht="15" x14ac:dyDescent="0.2">
      <c r="A472" s="71"/>
      <c r="B472" s="71"/>
    </row>
    <row r="473" spans="1:2" ht="15" x14ac:dyDescent="0.2">
      <c r="A473" s="71"/>
      <c r="B473" s="71"/>
    </row>
    <row r="474" spans="1:2" ht="15" x14ac:dyDescent="0.2">
      <c r="A474" s="71"/>
      <c r="B474" s="71"/>
    </row>
    <row r="475" spans="1:2" ht="15" x14ac:dyDescent="0.2">
      <c r="A475" s="71"/>
      <c r="B475" s="71"/>
    </row>
    <row r="476" spans="1:2" ht="15" x14ac:dyDescent="0.2">
      <c r="A476" s="71"/>
      <c r="B476" s="71"/>
    </row>
    <row r="477" spans="1:2" ht="15" x14ac:dyDescent="0.2">
      <c r="A477" s="71"/>
      <c r="B477" s="71"/>
    </row>
    <row r="478" spans="1:2" ht="15" x14ac:dyDescent="0.2">
      <c r="A478" s="71"/>
      <c r="B478" s="71"/>
    </row>
    <row r="479" spans="1:2" ht="15" x14ac:dyDescent="0.2">
      <c r="A479" s="71"/>
      <c r="B479" s="71"/>
    </row>
    <row r="480" spans="1:2" ht="15" x14ac:dyDescent="0.2">
      <c r="A480" s="71"/>
      <c r="B480" s="71"/>
    </row>
    <row r="481" spans="1:2" ht="15" x14ac:dyDescent="0.2">
      <c r="A481" s="71"/>
      <c r="B481" s="71"/>
    </row>
    <row r="482" spans="1:2" ht="15" x14ac:dyDescent="0.2">
      <c r="A482" s="71"/>
      <c r="B482" s="71"/>
    </row>
    <row r="483" spans="1:2" ht="15" x14ac:dyDescent="0.2">
      <c r="A483" s="71"/>
      <c r="B483" s="71"/>
    </row>
    <row r="484" spans="1:2" ht="15" x14ac:dyDescent="0.2">
      <c r="A484" s="71"/>
      <c r="B484" s="71"/>
    </row>
    <row r="485" spans="1:2" ht="15" x14ac:dyDescent="0.2">
      <c r="A485" s="71"/>
      <c r="B485" s="71"/>
    </row>
    <row r="486" spans="1:2" ht="15" x14ac:dyDescent="0.2">
      <c r="A486" s="71"/>
      <c r="B486" s="71"/>
    </row>
    <row r="487" spans="1:2" ht="15" x14ac:dyDescent="0.2">
      <c r="A487" s="71"/>
      <c r="B487" s="71"/>
    </row>
    <row r="488" spans="1:2" ht="15" x14ac:dyDescent="0.2">
      <c r="A488" s="71"/>
      <c r="B488" s="71"/>
    </row>
    <row r="489" spans="1:2" ht="15" x14ac:dyDescent="0.2">
      <c r="A489" s="71"/>
      <c r="B489" s="71"/>
    </row>
    <row r="490" spans="1:2" ht="15" x14ac:dyDescent="0.2">
      <c r="A490" s="71"/>
      <c r="B490" s="71"/>
    </row>
    <row r="491" spans="1:2" ht="15" x14ac:dyDescent="0.2">
      <c r="A491" s="71"/>
      <c r="B491" s="71"/>
    </row>
    <row r="492" spans="1:2" ht="15" x14ac:dyDescent="0.2">
      <c r="A492" s="71"/>
      <c r="B492" s="71"/>
    </row>
    <row r="493" spans="1:2" ht="15" x14ac:dyDescent="0.2">
      <c r="A493" s="71"/>
      <c r="B493" s="71"/>
    </row>
    <row r="494" spans="1:2" ht="15" x14ac:dyDescent="0.2">
      <c r="A494" s="71"/>
      <c r="B494" s="71"/>
    </row>
    <row r="495" spans="1:2" ht="15" x14ac:dyDescent="0.2">
      <c r="A495" s="71"/>
      <c r="B495" s="71"/>
    </row>
    <row r="496" spans="1:2" ht="15" x14ac:dyDescent="0.2">
      <c r="A496" s="71"/>
      <c r="B496" s="71"/>
    </row>
    <row r="497" spans="1:2" ht="15" x14ac:dyDescent="0.2">
      <c r="A497" s="71"/>
      <c r="B497" s="71"/>
    </row>
    <row r="498" spans="1:2" ht="15" x14ac:dyDescent="0.2">
      <c r="A498" s="71"/>
      <c r="B498" s="71"/>
    </row>
    <row r="499" spans="1:2" ht="15" x14ac:dyDescent="0.2">
      <c r="A499" s="71"/>
      <c r="B499" s="71"/>
    </row>
    <row r="500" spans="1:2" ht="15" x14ac:dyDescent="0.2">
      <c r="A500" s="71"/>
      <c r="B500" s="71"/>
    </row>
    <row r="501" spans="1:2" ht="15" x14ac:dyDescent="0.2">
      <c r="A501" s="71"/>
      <c r="B501" s="71"/>
    </row>
    <row r="502" spans="1:2" ht="15" x14ac:dyDescent="0.2">
      <c r="A502" s="71"/>
      <c r="B502" s="71"/>
    </row>
    <row r="503" spans="1:2" ht="15" x14ac:dyDescent="0.2">
      <c r="A503" s="71"/>
      <c r="B503" s="71"/>
    </row>
    <row r="504" spans="1:2" ht="15" x14ac:dyDescent="0.2">
      <c r="A504" s="71"/>
      <c r="B504" s="71"/>
    </row>
    <row r="505" spans="1:2" ht="15" x14ac:dyDescent="0.2">
      <c r="A505" s="71"/>
      <c r="B505" s="71"/>
    </row>
    <row r="506" spans="1:2" ht="15" x14ac:dyDescent="0.2">
      <c r="A506" s="71"/>
      <c r="B506" s="71"/>
    </row>
    <row r="507" spans="1:2" ht="15" x14ac:dyDescent="0.2">
      <c r="A507" s="71"/>
      <c r="B507" s="71"/>
    </row>
    <row r="508" spans="1:2" ht="15" x14ac:dyDescent="0.2">
      <c r="A508" s="71"/>
      <c r="B508" s="71"/>
    </row>
    <row r="509" spans="1:2" ht="15" x14ac:dyDescent="0.2">
      <c r="A509" s="71"/>
      <c r="B509" s="71"/>
    </row>
    <row r="510" spans="1:2" ht="15" x14ac:dyDescent="0.2">
      <c r="A510" s="71"/>
      <c r="B510" s="71"/>
    </row>
    <row r="511" spans="1:2" ht="15" x14ac:dyDescent="0.2">
      <c r="A511" s="71"/>
      <c r="B511" s="71"/>
    </row>
    <row r="512" spans="1:2" ht="15" x14ac:dyDescent="0.2">
      <c r="A512" s="71"/>
      <c r="B512" s="71"/>
    </row>
    <row r="513" spans="1:2" ht="15" x14ac:dyDescent="0.2">
      <c r="A513" s="71"/>
      <c r="B513" s="71"/>
    </row>
    <row r="514" spans="1:2" ht="15" x14ac:dyDescent="0.2">
      <c r="A514" s="71"/>
      <c r="B514" s="71"/>
    </row>
    <row r="515" spans="1:2" ht="15" x14ac:dyDescent="0.2">
      <c r="A515" s="71"/>
      <c r="B515" s="71"/>
    </row>
    <row r="516" spans="1:2" ht="15" x14ac:dyDescent="0.2">
      <c r="A516" s="71"/>
      <c r="B516" s="71"/>
    </row>
    <row r="517" spans="1:2" ht="15" x14ac:dyDescent="0.2">
      <c r="A517" s="71"/>
      <c r="B517" s="71"/>
    </row>
    <row r="518" spans="1:2" ht="15" x14ac:dyDescent="0.2">
      <c r="A518" s="71"/>
      <c r="B518" s="71"/>
    </row>
    <row r="519" spans="1:2" ht="15" x14ac:dyDescent="0.2">
      <c r="A519" s="71"/>
      <c r="B519" s="71"/>
    </row>
    <row r="520" spans="1:2" ht="15" x14ac:dyDescent="0.2">
      <c r="A520" s="71"/>
      <c r="B520" s="71"/>
    </row>
    <row r="521" spans="1:2" ht="15" x14ac:dyDescent="0.2">
      <c r="A521" s="71"/>
      <c r="B521" s="71"/>
    </row>
    <row r="522" spans="1:2" ht="15" x14ac:dyDescent="0.2">
      <c r="A522" s="71"/>
      <c r="B522" s="71"/>
    </row>
    <row r="523" spans="1:2" ht="15" x14ac:dyDescent="0.2">
      <c r="A523" s="71"/>
      <c r="B523" s="71"/>
    </row>
    <row r="524" spans="1:2" ht="15" x14ac:dyDescent="0.2">
      <c r="A524" s="71"/>
      <c r="B524" s="71"/>
    </row>
    <row r="525" spans="1:2" ht="15" x14ac:dyDescent="0.2">
      <c r="A525" s="71"/>
      <c r="B525" s="71"/>
    </row>
    <row r="526" spans="1:2" ht="15" x14ac:dyDescent="0.2">
      <c r="A526" s="71"/>
      <c r="B526" s="71"/>
    </row>
    <row r="527" spans="1:2" ht="15" x14ac:dyDescent="0.2">
      <c r="A527" s="71"/>
      <c r="B527" s="71"/>
    </row>
    <row r="528" spans="1:2" ht="15" x14ac:dyDescent="0.2">
      <c r="A528" s="71"/>
      <c r="B528" s="71"/>
    </row>
    <row r="529" spans="1:2" ht="15" x14ac:dyDescent="0.2">
      <c r="A529" s="71"/>
      <c r="B529" s="71"/>
    </row>
    <row r="530" spans="1:2" ht="15" x14ac:dyDescent="0.2">
      <c r="A530" s="71"/>
      <c r="B530" s="71"/>
    </row>
    <row r="531" spans="1:2" ht="15" x14ac:dyDescent="0.2">
      <c r="A531" s="71"/>
      <c r="B531" s="71"/>
    </row>
    <row r="532" spans="1:2" ht="15" x14ac:dyDescent="0.2">
      <c r="A532" s="71"/>
      <c r="B532" s="71"/>
    </row>
    <row r="533" spans="1:2" ht="15" x14ac:dyDescent="0.2">
      <c r="A533" s="71"/>
      <c r="B533" s="71"/>
    </row>
    <row r="534" spans="1:2" ht="15" x14ac:dyDescent="0.2">
      <c r="A534" s="71"/>
      <c r="B534" s="71"/>
    </row>
    <row r="535" spans="1:2" ht="15" x14ac:dyDescent="0.2">
      <c r="A535" s="71"/>
      <c r="B535" s="71"/>
    </row>
    <row r="536" spans="1:2" ht="15" x14ac:dyDescent="0.2">
      <c r="A536" s="71"/>
      <c r="B536" s="71"/>
    </row>
    <row r="537" spans="1:2" ht="15" x14ac:dyDescent="0.2">
      <c r="A537" s="71"/>
      <c r="B537" s="71"/>
    </row>
    <row r="538" spans="1:2" ht="15" x14ac:dyDescent="0.2">
      <c r="A538" s="71"/>
      <c r="B538" s="71"/>
    </row>
    <row r="539" spans="1:2" ht="15" x14ac:dyDescent="0.2">
      <c r="A539" s="71"/>
      <c r="B539" s="71"/>
    </row>
    <row r="540" spans="1:2" ht="15" x14ac:dyDescent="0.2">
      <c r="A540" s="71"/>
      <c r="B540" s="71"/>
    </row>
    <row r="541" spans="1:2" ht="15" x14ac:dyDescent="0.2">
      <c r="A541" s="71"/>
      <c r="B541" s="71"/>
    </row>
    <row r="542" spans="1:2" ht="15" x14ac:dyDescent="0.2">
      <c r="A542" s="71"/>
      <c r="B542" s="71"/>
    </row>
    <row r="543" spans="1:2" ht="15" x14ac:dyDescent="0.2">
      <c r="A543" s="71"/>
      <c r="B543" s="71"/>
    </row>
    <row r="544" spans="1:2" ht="15" x14ac:dyDescent="0.2">
      <c r="A544" s="71"/>
      <c r="B544" s="71"/>
    </row>
    <row r="545" spans="1:2" ht="15" x14ac:dyDescent="0.2">
      <c r="A545" s="71"/>
      <c r="B545" s="71"/>
    </row>
    <row r="546" spans="1:2" ht="15" x14ac:dyDescent="0.2">
      <c r="A546" s="71"/>
      <c r="B546" s="71"/>
    </row>
    <row r="547" spans="1:2" ht="15" x14ac:dyDescent="0.2">
      <c r="A547" s="71"/>
      <c r="B547" s="71"/>
    </row>
    <row r="548" spans="1:2" ht="15" x14ac:dyDescent="0.2">
      <c r="A548" s="71"/>
      <c r="B548" s="71"/>
    </row>
    <row r="549" spans="1:2" ht="15" x14ac:dyDescent="0.2">
      <c r="A549" s="71"/>
      <c r="B549" s="71"/>
    </row>
    <row r="550" spans="1:2" ht="15" x14ac:dyDescent="0.2">
      <c r="A550" s="71"/>
      <c r="B550" s="71"/>
    </row>
    <row r="551" spans="1:2" ht="15" x14ac:dyDescent="0.2">
      <c r="A551" s="71"/>
      <c r="B551" s="71"/>
    </row>
    <row r="552" spans="1:2" ht="15" x14ac:dyDescent="0.2">
      <c r="A552" s="71"/>
      <c r="B552" s="71"/>
    </row>
    <row r="553" spans="1:2" ht="15" x14ac:dyDescent="0.2">
      <c r="A553" s="71"/>
      <c r="B553" s="71"/>
    </row>
    <row r="554" spans="1:2" ht="15" x14ac:dyDescent="0.2">
      <c r="A554" s="71"/>
      <c r="B554" s="71"/>
    </row>
    <row r="555" spans="1:2" ht="15" x14ac:dyDescent="0.2">
      <c r="A555" s="71"/>
      <c r="B555" s="71"/>
    </row>
    <row r="556" spans="1:2" ht="15" x14ac:dyDescent="0.2">
      <c r="A556" s="71"/>
      <c r="B556" s="71"/>
    </row>
    <row r="557" spans="1:2" ht="15" x14ac:dyDescent="0.2">
      <c r="A557" s="71"/>
      <c r="B557" s="71"/>
    </row>
    <row r="558" spans="1:2" ht="15" x14ac:dyDescent="0.2">
      <c r="A558" s="71"/>
      <c r="B558" s="71"/>
    </row>
    <row r="559" spans="1:2" ht="15" x14ac:dyDescent="0.2">
      <c r="A559" s="71"/>
      <c r="B559" s="71"/>
    </row>
    <row r="560" spans="1:2" ht="15" x14ac:dyDescent="0.2">
      <c r="A560" s="71"/>
      <c r="B560" s="71"/>
    </row>
    <row r="561" spans="1:2" ht="15" x14ac:dyDescent="0.2">
      <c r="A561" s="71"/>
      <c r="B561" s="71"/>
    </row>
    <row r="562" spans="1:2" ht="15" x14ac:dyDescent="0.2">
      <c r="A562" s="71"/>
      <c r="B562" s="71"/>
    </row>
    <row r="563" spans="1:2" ht="15" x14ac:dyDescent="0.2">
      <c r="A563" s="71"/>
      <c r="B563" s="71"/>
    </row>
    <row r="564" spans="1:2" ht="15" x14ac:dyDescent="0.2">
      <c r="A564" s="71"/>
      <c r="B564" s="71"/>
    </row>
    <row r="565" spans="1:2" ht="15" x14ac:dyDescent="0.2">
      <c r="A565" s="71"/>
      <c r="B565" s="71"/>
    </row>
    <row r="566" spans="1:2" ht="15" x14ac:dyDescent="0.2">
      <c r="A566" s="71"/>
      <c r="B566" s="71"/>
    </row>
    <row r="567" spans="1:2" ht="15" x14ac:dyDescent="0.2">
      <c r="A567" s="71"/>
      <c r="B567" s="71"/>
    </row>
    <row r="568" spans="1:2" ht="15" x14ac:dyDescent="0.2">
      <c r="A568" s="71"/>
      <c r="B568" s="71"/>
    </row>
    <row r="569" spans="1:2" ht="15" x14ac:dyDescent="0.2">
      <c r="A569" s="71"/>
      <c r="B569" s="71"/>
    </row>
    <row r="570" spans="1:2" ht="15" x14ac:dyDescent="0.2">
      <c r="A570" s="71"/>
      <c r="B570" s="71"/>
    </row>
    <row r="571" spans="1:2" ht="15" x14ac:dyDescent="0.2">
      <c r="A571" s="71"/>
      <c r="B571" s="71"/>
    </row>
    <row r="572" spans="1:2" ht="15" x14ac:dyDescent="0.2">
      <c r="A572" s="71"/>
      <c r="B572" s="71"/>
    </row>
    <row r="573" spans="1:2" ht="15" x14ac:dyDescent="0.2">
      <c r="A573" s="71"/>
      <c r="B573" s="71"/>
    </row>
    <row r="574" spans="1:2" ht="15" x14ac:dyDescent="0.2">
      <c r="A574" s="71"/>
      <c r="B574" s="71"/>
    </row>
    <row r="575" spans="1:2" ht="15" x14ac:dyDescent="0.2">
      <c r="A575" s="71"/>
      <c r="B575" s="71"/>
    </row>
    <row r="576" spans="1:2" ht="15" x14ac:dyDescent="0.2">
      <c r="A576" s="71"/>
      <c r="B576" s="71"/>
    </row>
    <row r="577" spans="1:2" ht="15" x14ac:dyDescent="0.2">
      <c r="A577" s="71"/>
      <c r="B577" s="71"/>
    </row>
    <row r="578" spans="1:2" ht="15" x14ac:dyDescent="0.2">
      <c r="A578" s="71"/>
      <c r="B578" s="71"/>
    </row>
    <row r="579" spans="1:2" ht="15" x14ac:dyDescent="0.2">
      <c r="A579" s="71"/>
      <c r="B579" s="71"/>
    </row>
    <row r="580" spans="1:2" ht="15" x14ac:dyDescent="0.2">
      <c r="A580" s="71"/>
      <c r="B580" s="71"/>
    </row>
    <row r="581" spans="1:2" ht="15" x14ac:dyDescent="0.2">
      <c r="A581" s="71"/>
      <c r="B581" s="71"/>
    </row>
    <row r="582" spans="1:2" ht="15" x14ac:dyDescent="0.2">
      <c r="A582" s="71"/>
      <c r="B582" s="71"/>
    </row>
    <row r="583" spans="1:2" ht="15" x14ac:dyDescent="0.2">
      <c r="A583" s="71"/>
      <c r="B583" s="71"/>
    </row>
    <row r="584" spans="1:2" ht="15" x14ac:dyDescent="0.2">
      <c r="A584" s="71"/>
      <c r="B584" s="71"/>
    </row>
    <row r="585" spans="1:2" ht="15" x14ac:dyDescent="0.2">
      <c r="A585" s="71"/>
      <c r="B585" s="71"/>
    </row>
    <row r="586" spans="1:2" ht="15" x14ac:dyDescent="0.2">
      <c r="A586" s="71"/>
      <c r="B586" s="71"/>
    </row>
    <row r="587" spans="1:2" ht="15" x14ac:dyDescent="0.2">
      <c r="A587" s="71"/>
      <c r="B587" s="71"/>
    </row>
    <row r="588" spans="1:2" ht="15" x14ac:dyDescent="0.2">
      <c r="A588" s="71"/>
      <c r="B588" s="71"/>
    </row>
    <row r="589" spans="1:2" ht="15" x14ac:dyDescent="0.2">
      <c r="A589" s="71"/>
      <c r="B589" s="71"/>
    </row>
    <row r="590" spans="1:2" ht="15" x14ac:dyDescent="0.2">
      <c r="A590" s="71"/>
      <c r="B590" s="71"/>
    </row>
    <row r="591" spans="1:2" ht="15" x14ac:dyDescent="0.2">
      <c r="A591" s="71"/>
      <c r="B591" s="71"/>
    </row>
    <row r="592" spans="1:2" ht="15" x14ac:dyDescent="0.2">
      <c r="A592" s="71"/>
      <c r="B592" s="71"/>
    </row>
    <row r="593" spans="1:2" ht="15" x14ac:dyDescent="0.2">
      <c r="A593" s="71"/>
      <c r="B593" s="71"/>
    </row>
    <row r="594" spans="1:2" ht="15" x14ac:dyDescent="0.2">
      <c r="A594" s="71"/>
      <c r="B594" s="71"/>
    </row>
    <row r="595" spans="1:2" ht="15" x14ac:dyDescent="0.2">
      <c r="A595" s="71"/>
      <c r="B595" s="71"/>
    </row>
    <row r="596" spans="1:2" ht="15" x14ac:dyDescent="0.2">
      <c r="A596" s="71"/>
      <c r="B596" s="71"/>
    </row>
    <row r="597" spans="1:2" ht="15" x14ac:dyDescent="0.2">
      <c r="A597" s="71"/>
      <c r="B597" s="71"/>
    </row>
    <row r="598" spans="1:2" ht="15" x14ac:dyDescent="0.2">
      <c r="A598" s="71"/>
      <c r="B598" s="71"/>
    </row>
    <row r="599" spans="1:2" ht="15" x14ac:dyDescent="0.2">
      <c r="A599" s="71"/>
      <c r="B599" s="71"/>
    </row>
    <row r="600" spans="1:2" ht="15" x14ac:dyDescent="0.2">
      <c r="A600" s="71"/>
      <c r="B600" s="71"/>
    </row>
    <row r="601" spans="1:2" ht="15" x14ac:dyDescent="0.2">
      <c r="A601" s="71"/>
      <c r="B601" s="71"/>
    </row>
    <row r="602" spans="1:2" ht="15" x14ac:dyDescent="0.2">
      <c r="A602" s="71"/>
      <c r="B602" s="71"/>
    </row>
    <row r="603" spans="1:2" ht="15" x14ac:dyDescent="0.2">
      <c r="A603" s="71"/>
      <c r="B603" s="71"/>
    </row>
    <row r="604" spans="1:2" ht="15" x14ac:dyDescent="0.2">
      <c r="A604" s="71"/>
      <c r="B604" s="71"/>
    </row>
    <row r="605" spans="1:2" ht="15" x14ac:dyDescent="0.2">
      <c r="A605" s="71"/>
      <c r="B605" s="71"/>
    </row>
    <row r="606" spans="1:2" ht="15" x14ac:dyDescent="0.2">
      <c r="A606" s="71"/>
      <c r="B606" s="71"/>
    </row>
    <row r="607" spans="1:2" ht="15" x14ac:dyDescent="0.2">
      <c r="A607" s="71"/>
      <c r="B607" s="71"/>
    </row>
    <row r="608" spans="1:2" ht="15" x14ac:dyDescent="0.2">
      <c r="A608" s="71"/>
      <c r="B608" s="71"/>
    </row>
    <row r="609" spans="1:2" ht="15" x14ac:dyDescent="0.2">
      <c r="A609" s="71"/>
      <c r="B609" s="71"/>
    </row>
    <row r="610" spans="1:2" ht="15" x14ac:dyDescent="0.2">
      <c r="A610" s="71"/>
      <c r="B610" s="71"/>
    </row>
    <row r="611" spans="1:2" ht="15" x14ac:dyDescent="0.2">
      <c r="A611" s="71"/>
      <c r="B611" s="71"/>
    </row>
    <row r="612" spans="1:2" ht="15" x14ac:dyDescent="0.2">
      <c r="A612" s="71"/>
      <c r="B612" s="71"/>
    </row>
    <row r="613" spans="1:2" ht="15" x14ac:dyDescent="0.2">
      <c r="A613" s="71"/>
      <c r="B613" s="71"/>
    </row>
    <row r="614" spans="1:2" ht="15" x14ac:dyDescent="0.2">
      <c r="A614" s="71"/>
      <c r="B614" s="71"/>
    </row>
    <row r="615" spans="1:2" ht="15" x14ac:dyDescent="0.2">
      <c r="A615" s="71"/>
      <c r="B615" s="71"/>
    </row>
    <row r="616" spans="1:2" ht="15" x14ac:dyDescent="0.2">
      <c r="A616" s="71"/>
      <c r="B616" s="71"/>
    </row>
    <row r="617" spans="1:2" ht="15" x14ac:dyDescent="0.2">
      <c r="A617" s="71"/>
      <c r="B617" s="71"/>
    </row>
    <row r="618" spans="1:2" ht="15" x14ac:dyDescent="0.2">
      <c r="A618" s="71"/>
      <c r="B618" s="71"/>
    </row>
    <row r="619" spans="1:2" ht="15" x14ac:dyDescent="0.2">
      <c r="A619" s="71"/>
      <c r="B619" s="71"/>
    </row>
    <row r="620" spans="1:2" ht="15" x14ac:dyDescent="0.2">
      <c r="A620" s="71"/>
      <c r="B620" s="71"/>
    </row>
    <row r="621" spans="1:2" ht="15" x14ac:dyDescent="0.2">
      <c r="A621" s="71"/>
      <c r="B621" s="71"/>
    </row>
    <row r="622" spans="1:2" ht="15" x14ac:dyDescent="0.2">
      <c r="A622" s="71"/>
      <c r="B622" s="71"/>
    </row>
    <row r="623" spans="1:2" ht="15" x14ac:dyDescent="0.2">
      <c r="A623" s="71"/>
      <c r="B623" s="71"/>
    </row>
    <row r="624" spans="1:2" ht="15" x14ac:dyDescent="0.2">
      <c r="A624" s="71"/>
      <c r="B624" s="71"/>
    </row>
    <row r="625" spans="1:2" ht="15" x14ac:dyDescent="0.2">
      <c r="A625" s="71"/>
      <c r="B625" s="71"/>
    </row>
    <row r="626" spans="1:2" ht="15" x14ac:dyDescent="0.2">
      <c r="A626" s="71"/>
      <c r="B626" s="71"/>
    </row>
    <row r="627" spans="1:2" ht="15" x14ac:dyDescent="0.2">
      <c r="A627" s="71"/>
      <c r="B627" s="71"/>
    </row>
    <row r="628" spans="1:2" ht="15" x14ac:dyDescent="0.2">
      <c r="A628" s="71"/>
      <c r="B628" s="71"/>
    </row>
    <row r="629" spans="1:2" ht="15" x14ac:dyDescent="0.2">
      <c r="A629" s="71"/>
      <c r="B629" s="71"/>
    </row>
    <row r="630" spans="1:2" ht="15" x14ac:dyDescent="0.2">
      <c r="A630" s="71"/>
      <c r="B630" s="71"/>
    </row>
    <row r="631" spans="1:2" ht="15" x14ac:dyDescent="0.2">
      <c r="A631" s="71"/>
      <c r="B631" s="71"/>
    </row>
    <row r="632" spans="1:2" ht="15" x14ac:dyDescent="0.2">
      <c r="A632" s="71"/>
      <c r="B632" s="71"/>
    </row>
    <row r="633" spans="1:2" ht="15" x14ac:dyDescent="0.2">
      <c r="A633" s="71"/>
      <c r="B633" s="71"/>
    </row>
    <row r="634" spans="1:2" ht="15" x14ac:dyDescent="0.2">
      <c r="A634" s="71"/>
      <c r="B634" s="71"/>
    </row>
    <row r="635" spans="1:2" ht="15" x14ac:dyDescent="0.2">
      <c r="A635" s="71"/>
      <c r="B635" s="71"/>
    </row>
    <row r="636" spans="1:2" ht="15" x14ac:dyDescent="0.2">
      <c r="A636" s="71"/>
      <c r="B636" s="71"/>
    </row>
    <row r="637" spans="1:2" ht="15" x14ac:dyDescent="0.2">
      <c r="A637" s="71"/>
      <c r="B637" s="71"/>
    </row>
    <row r="638" spans="1:2" ht="15" x14ac:dyDescent="0.2">
      <c r="A638" s="71"/>
      <c r="B638" s="71"/>
    </row>
    <row r="639" spans="1:2" ht="15" x14ac:dyDescent="0.2">
      <c r="A639" s="71"/>
      <c r="B639" s="71"/>
    </row>
    <row r="640" spans="1:2" ht="15" x14ac:dyDescent="0.2">
      <c r="A640" s="71"/>
      <c r="B640" s="71"/>
    </row>
    <row r="641" spans="1:2" ht="15" x14ac:dyDescent="0.2">
      <c r="A641" s="71"/>
      <c r="B641" s="71"/>
    </row>
    <row r="642" spans="1:2" ht="15" x14ac:dyDescent="0.2">
      <c r="A642" s="71"/>
      <c r="B642" s="71"/>
    </row>
    <row r="643" spans="1:2" ht="15" x14ac:dyDescent="0.2">
      <c r="A643" s="71"/>
      <c r="B643" s="71"/>
    </row>
    <row r="644" spans="1:2" ht="15" x14ac:dyDescent="0.2">
      <c r="A644" s="71"/>
      <c r="B644" s="71"/>
    </row>
    <row r="645" spans="1:2" ht="15" x14ac:dyDescent="0.2">
      <c r="A645" s="71"/>
      <c r="B645" s="71"/>
    </row>
    <row r="646" spans="1:2" ht="15" x14ac:dyDescent="0.2">
      <c r="A646" s="71"/>
      <c r="B646" s="71"/>
    </row>
    <row r="647" spans="1:2" ht="15" x14ac:dyDescent="0.2">
      <c r="A647" s="71"/>
      <c r="B647" s="71"/>
    </row>
    <row r="648" spans="1:2" ht="15" x14ac:dyDescent="0.2">
      <c r="A648" s="71"/>
      <c r="B648" s="71"/>
    </row>
    <row r="649" spans="1:2" ht="15" x14ac:dyDescent="0.2">
      <c r="A649" s="71"/>
      <c r="B649" s="71"/>
    </row>
    <row r="650" spans="1:2" ht="15" x14ac:dyDescent="0.2">
      <c r="A650" s="71"/>
      <c r="B650" s="71"/>
    </row>
    <row r="651" spans="1:2" ht="15" x14ac:dyDescent="0.2">
      <c r="A651" s="71"/>
      <c r="B651" s="71"/>
    </row>
    <row r="652" spans="1:2" ht="15" x14ac:dyDescent="0.2">
      <c r="A652" s="71"/>
      <c r="B652" s="71"/>
    </row>
    <row r="653" spans="1:2" ht="15" x14ac:dyDescent="0.2">
      <c r="A653" s="71"/>
      <c r="B653" s="71"/>
    </row>
    <row r="654" spans="1:2" ht="15" x14ac:dyDescent="0.2">
      <c r="A654" s="71"/>
      <c r="B654" s="71"/>
    </row>
    <row r="655" spans="1:2" ht="15" x14ac:dyDescent="0.2">
      <c r="A655" s="71"/>
      <c r="B655" s="71"/>
    </row>
    <row r="656" spans="1:2" ht="15" x14ac:dyDescent="0.2">
      <c r="A656" s="71"/>
      <c r="B656" s="71"/>
    </row>
    <row r="657" spans="1:2" ht="15" x14ac:dyDescent="0.2">
      <c r="A657" s="71"/>
      <c r="B657" s="71"/>
    </row>
    <row r="658" spans="1:2" ht="15" x14ac:dyDescent="0.2">
      <c r="A658" s="71"/>
      <c r="B658" s="71"/>
    </row>
    <row r="659" spans="1:2" ht="15" x14ac:dyDescent="0.2">
      <c r="A659" s="71"/>
      <c r="B659" s="71"/>
    </row>
    <row r="660" spans="1:2" ht="15" x14ac:dyDescent="0.2">
      <c r="A660" s="71"/>
      <c r="B660" s="71"/>
    </row>
    <row r="661" spans="1:2" ht="15" x14ac:dyDescent="0.2">
      <c r="A661" s="71"/>
      <c r="B661" s="71"/>
    </row>
    <row r="662" spans="1:2" ht="15" x14ac:dyDescent="0.2">
      <c r="A662" s="71"/>
      <c r="B662" s="71"/>
    </row>
    <row r="663" spans="1:2" ht="15" x14ac:dyDescent="0.2">
      <c r="A663" s="71"/>
      <c r="B663" s="71"/>
    </row>
    <row r="664" spans="1:2" ht="15" x14ac:dyDescent="0.2">
      <c r="A664" s="71"/>
      <c r="B664" s="71"/>
    </row>
    <row r="665" spans="1:2" ht="15" x14ac:dyDescent="0.2">
      <c r="A665" s="71"/>
      <c r="B665" s="71"/>
    </row>
    <row r="666" spans="1:2" ht="15" x14ac:dyDescent="0.2">
      <c r="A666" s="71"/>
      <c r="B666" s="71"/>
    </row>
    <row r="667" spans="1:2" ht="15" x14ac:dyDescent="0.2">
      <c r="A667" s="71"/>
      <c r="B667" s="71"/>
    </row>
    <row r="668" spans="1:2" ht="15" x14ac:dyDescent="0.2">
      <c r="A668" s="71"/>
      <c r="B668" s="71"/>
    </row>
    <row r="669" spans="1:2" ht="15" x14ac:dyDescent="0.2">
      <c r="A669" s="71"/>
      <c r="B669" s="71"/>
    </row>
    <row r="670" spans="1:2" ht="15" x14ac:dyDescent="0.2">
      <c r="A670" s="71"/>
      <c r="B670" s="71"/>
    </row>
    <row r="671" spans="1:2" ht="15" x14ac:dyDescent="0.2">
      <c r="A671" s="71"/>
      <c r="B671" s="71"/>
    </row>
    <row r="672" spans="1:2" ht="15" x14ac:dyDescent="0.2">
      <c r="A672" s="71"/>
      <c r="B672" s="71"/>
    </row>
    <row r="673" spans="1:2" ht="15" x14ac:dyDescent="0.2">
      <c r="A673" s="71"/>
      <c r="B673" s="71"/>
    </row>
    <row r="674" spans="1:2" ht="15" x14ac:dyDescent="0.2">
      <c r="A674" s="71"/>
      <c r="B674" s="71"/>
    </row>
    <row r="675" spans="1:2" ht="15" x14ac:dyDescent="0.2">
      <c r="A675" s="71"/>
      <c r="B675" s="71"/>
    </row>
    <row r="676" spans="1:2" ht="15" x14ac:dyDescent="0.2">
      <c r="A676" s="71"/>
      <c r="B676" s="71"/>
    </row>
    <row r="677" spans="1:2" ht="15" x14ac:dyDescent="0.2">
      <c r="A677" s="71"/>
      <c r="B677" s="71"/>
    </row>
    <row r="678" spans="1:2" ht="15" x14ac:dyDescent="0.2">
      <c r="A678" s="71"/>
      <c r="B678" s="71"/>
    </row>
    <row r="679" spans="1:2" ht="15" x14ac:dyDescent="0.2">
      <c r="A679" s="71"/>
      <c r="B679" s="71"/>
    </row>
    <row r="680" spans="1:2" ht="15" x14ac:dyDescent="0.2">
      <c r="A680" s="71"/>
      <c r="B680" s="71"/>
    </row>
    <row r="681" spans="1:2" ht="15" x14ac:dyDescent="0.2">
      <c r="A681" s="71"/>
      <c r="B681" s="71"/>
    </row>
    <row r="682" spans="1:2" ht="15" x14ac:dyDescent="0.2">
      <c r="A682" s="71"/>
      <c r="B682" s="71"/>
    </row>
    <row r="683" spans="1:2" ht="15" x14ac:dyDescent="0.2">
      <c r="A683" s="71"/>
      <c r="B683" s="71"/>
    </row>
    <row r="684" spans="1:2" ht="15" x14ac:dyDescent="0.2">
      <c r="A684" s="71"/>
      <c r="B684" s="71"/>
    </row>
    <row r="685" spans="1:2" ht="15" x14ac:dyDescent="0.2">
      <c r="A685" s="71"/>
      <c r="B685" s="71"/>
    </row>
    <row r="686" spans="1:2" ht="15" x14ac:dyDescent="0.2">
      <c r="A686" s="71"/>
      <c r="B686" s="71"/>
    </row>
    <row r="687" spans="1:2" ht="15" x14ac:dyDescent="0.2">
      <c r="A687" s="71"/>
      <c r="B687" s="71"/>
    </row>
    <row r="688" spans="1:2" ht="15" x14ac:dyDescent="0.2">
      <c r="A688" s="71"/>
      <c r="B688" s="71"/>
    </row>
    <row r="689" spans="1:2" ht="15" x14ac:dyDescent="0.2">
      <c r="A689" s="71"/>
      <c r="B689" s="71"/>
    </row>
    <row r="690" spans="1:2" ht="15" x14ac:dyDescent="0.2">
      <c r="A690" s="71"/>
      <c r="B690" s="71"/>
    </row>
    <row r="691" spans="1:2" ht="15" x14ac:dyDescent="0.2">
      <c r="A691" s="71"/>
      <c r="B691" s="71"/>
    </row>
    <row r="692" spans="1:2" ht="15" x14ac:dyDescent="0.2">
      <c r="A692" s="71"/>
      <c r="B692" s="71"/>
    </row>
    <row r="693" spans="1:2" ht="15" x14ac:dyDescent="0.2">
      <c r="A693" s="71"/>
      <c r="B693" s="71"/>
    </row>
    <row r="694" spans="1:2" ht="15" x14ac:dyDescent="0.2">
      <c r="A694" s="71"/>
      <c r="B694" s="71"/>
    </row>
    <row r="695" spans="1:2" ht="15" x14ac:dyDescent="0.2">
      <c r="A695" s="71"/>
      <c r="B695" s="71"/>
    </row>
    <row r="696" spans="1:2" ht="15" x14ac:dyDescent="0.2">
      <c r="A696" s="71"/>
      <c r="B696" s="71"/>
    </row>
    <row r="697" spans="1:2" ht="15" x14ac:dyDescent="0.2">
      <c r="A697" s="71"/>
      <c r="B697" s="71"/>
    </row>
    <row r="698" spans="1:2" ht="15" x14ac:dyDescent="0.2">
      <c r="A698" s="71"/>
      <c r="B698" s="71"/>
    </row>
    <row r="699" spans="1:2" ht="15" x14ac:dyDescent="0.2">
      <c r="A699" s="71"/>
      <c r="B699" s="71"/>
    </row>
    <row r="700" spans="1:2" ht="15" x14ac:dyDescent="0.2">
      <c r="A700" s="71"/>
      <c r="B700" s="71"/>
    </row>
    <row r="701" spans="1:2" ht="15" x14ac:dyDescent="0.2">
      <c r="A701" s="71"/>
      <c r="B701" s="71"/>
    </row>
    <row r="702" spans="1:2" ht="15" x14ac:dyDescent="0.2">
      <c r="A702" s="71"/>
      <c r="B702" s="71"/>
    </row>
    <row r="703" spans="1:2" ht="15" x14ac:dyDescent="0.2">
      <c r="A703" s="71"/>
      <c r="B703" s="71"/>
    </row>
    <row r="704" spans="1:2" ht="15" x14ac:dyDescent="0.2">
      <c r="A704" s="71"/>
      <c r="B704" s="71"/>
    </row>
    <row r="705" spans="1:2" ht="15" x14ac:dyDescent="0.2">
      <c r="A705" s="71"/>
      <c r="B705" s="71"/>
    </row>
    <row r="706" spans="1:2" ht="15" x14ac:dyDescent="0.2">
      <c r="A706" s="71"/>
      <c r="B706" s="71"/>
    </row>
    <row r="707" spans="1:2" ht="15" x14ac:dyDescent="0.2">
      <c r="A707" s="71"/>
      <c r="B707" s="71"/>
    </row>
    <row r="708" spans="1:2" ht="15" x14ac:dyDescent="0.2">
      <c r="A708" s="71"/>
      <c r="B708" s="71"/>
    </row>
    <row r="709" spans="1:2" ht="15" x14ac:dyDescent="0.2">
      <c r="A709" s="71"/>
      <c r="B709" s="71"/>
    </row>
    <row r="710" spans="1:2" ht="15" x14ac:dyDescent="0.2">
      <c r="A710" s="71"/>
      <c r="B710" s="71"/>
    </row>
    <row r="711" spans="1:2" ht="15" x14ac:dyDescent="0.2">
      <c r="A711" s="71"/>
      <c r="B711" s="71"/>
    </row>
    <row r="712" spans="1:2" ht="15" x14ac:dyDescent="0.2">
      <c r="A712" s="71"/>
      <c r="B712" s="71"/>
    </row>
    <row r="713" spans="1:2" ht="15" x14ac:dyDescent="0.2">
      <c r="A713" s="71"/>
      <c r="B713" s="71"/>
    </row>
    <row r="714" spans="1:2" ht="15" x14ac:dyDescent="0.2">
      <c r="A714" s="71"/>
      <c r="B714" s="71"/>
    </row>
    <row r="715" spans="1:2" ht="15" x14ac:dyDescent="0.2">
      <c r="A715" s="71"/>
      <c r="B715" s="71"/>
    </row>
    <row r="716" spans="1:2" ht="15" x14ac:dyDescent="0.2">
      <c r="A716" s="71"/>
      <c r="B716" s="71"/>
    </row>
    <row r="717" spans="1:2" ht="15" x14ac:dyDescent="0.2">
      <c r="A717" s="71"/>
      <c r="B717" s="71"/>
    </row>
    <row r="718" spans="1:2" ht="15" x14ac:dyDescent="0.2">
      <c r="A718" s="71"/>
      <c r="B718" s="71"/>
    </row>
    <row r="719" spans="1:2" ht="15" x14ac:dyDescent="0.2">
      <c r="A719" s="71"/>
      <c r="B719" s="71"/>
    </row>
    <row r="720" spans="1:2" ht="15" x14ac:dyDescent="0.2">
      <c r="A720" s="71"/>
      <c r="B720" s="71"/>
    </row>
    <row r="721" spans="1:2" ht="15" x14ac:dyDescent="0.2">
      <c r="A721" s="71"/>
      <c r="B721" s="71"/>
    </row>
    <row r="722" spans="1:2" ht="15" x14ac:dyDescent="0.2">
      <c r="A722" s="71"/>
      <c r="B722" s="71"/>
    </row>
    <row r="723" spans="1:2" ht="15" x14ac:dyDescent="0.2">
      <c r="A723" s="71"/>
      <c r="B723" s="71"/>
    </row>
    <row r="724" spans="1:2" ht="15" x14ac:dyDescent="0.2">
      <c r="A724" s="71"/>
      <c r="B724" s="71"/>
    </row>
    <row r="725" spans="1:2" ht="15" x14ac:dyDescent="0.2">
      <c r="A725" s="71"/>
      <c r="B725" s="71"/>
    </row>
    <row r="726" spans="1:2" ht="15" x14ac:dyDescent="0.2">
      <c r="A726" s="71"/>
      <c r="B726" s="71"/>
    </row>
    <row r="727" spans="1:2" ht="15" x14ac:dyDescent="0.2">
      <c r="A727" s="71"/>
      <c r="B727" s="71"/>
    </row>
    <row r="728" spans="1:2" ht="15" x14ac:dyDescent="0.2">
      <c r="A728" s="71"/>
      <c r="B728" s="71"/>
    </row>
    <row r="729" spans="1:2" ht="15" x14ac:dyDescent="0.2">
      <c r="A729" s="71"/>
      <c r="B729" s="71"/>
    </row>
    <row r="730" spans="1:2" ht="15" x14ac:dyDescent="0.2">
      <c r="A730" s="71"/>
      <c r="B730" s="71"/>
    </row>
    <row r="731" spans="1:2" ht="15" x14ac:dyDescent="0.2">
      <c r="A731" s="71"/>
      <c r="B731" s="71"/>
    </row>
    <row r="732" spans="1:2" ht="15" x14ac:dyDescent="0.2">
      <c r="A732" s="71"/>
      <c r="B732" s="71"/>
    </row>
    <row r="733" spans="1:2" ht="15" x14ac:dyDescent="0.2">
      <c r="A733" s="71"/>
      <c r="B733" s="71"/>
    </row>
    <row r="734" spans="1:2" ht="15" x14ac:dyDescent="0.2">
      <c r="A734" s="71"/>
      <c r="B734" s="71"/>
    </row>
    <row r="735" spans="1:2" ht="15" x14ac:dyDescent="0.2">
      <c r="A735" s="71"/>
      <c r="B735" s="71"/>
    </row>
    <row r="736" spans="1:2" ht="15" x14ac:dyDescent="0.2">
      <c r="A736" s="71"/>
      <c r="B736" s="71"/>
    </row>
    <row r="737" spans="1:2" ht="15" x14ac:dyDescent="0.2">
      <c r="A737" s="71"/>
      <c r="B737" s="71"/>
    </row>
    <row r="738" spans="1:2" ht="15" x14ac:dyDescent="0.2">
      <c r="A738" s="71"/>
      <c r="B738" s="71"/>
    </row>
    <row r="739" spans="1:2" ht="15" x14ac:dyDescent="0.2">
      <c r="A739" s="71"/>
      <c r="B739" s="71"/>
    </row>
    <row r="740" spans="1:2" ht="15" x14ac:dyDescent="0.2">
      <c r="A740" s="71"/>
      <c r="B740" s="71"/>
    </row>
    <row r="741" spans="1:2" ht="15" x14ac:dyDescent="0.2">
      <c r="A741" s="71"/>
      <c r="B741" s="71"/>
    </row>
    <row r="742" spans="1:2" ht="15" x14ac:dyDescent="0.2">
      <c r="A742" s="71"/>
      <c r="B742" s="71"/>
    </row>
    <row r="743" spans="1:2" ht="15" x14ac:dyDescent="0.2">
      <c r="A743" s="71"/>
      <c r="B743" s="71"/>
    </row>
    <row r="744" spans="1:2" ht="15" x14ac:dyDescent="0.2">
      <c r="A744" s="71"/>
      <c r="B744" s="71"/>
    </row>
    <row r="745" spans="1:2" ht="15" x14ac:dyDescent="0.2">
      <c r="A745" s="71"/>
      <c r="B745" s="71"/>
    </row>
    <row r="746" spans="1:2" ht="15" x14ac:dyDescent="0.2">
      <c r="A746" s="71"/>
      <c r="B746" s="71"/>
    </row>
    <row r="747" spans="1:2" ht="15" x14ac:dyDescent="0.2">
      <c r="A747" s="71"/>
      <c r="B747" s="71"/>
    </row>
    <row r="748" spans="1:2" ht="15" x14ac:dyDescent="0.2">
      <c r="A748" s="71"/>
      <c r="B748" s="71"/>
    </row>
    <row r="749" spans="1:2" ht="15" x14ac:dyDescent="0.2">
      <c r="A749" s="71"/>
      <c r="B749" s="71"/>
    </row>
    <row r="750" spans="1:2" ht="15" x14ac:dyDescent="0.2">
      <c r="A750" s="71"/>
      <c r="B750" s="71"/>
    </row>
    <row r="751" spans="1:2" ht="15" x14ac:dyDescent="0.2">
      <c r="A751" s="71"/>
      <c r="B751" s="71"/>
    </row>
    <row r="752" spans="1:2" ht="15" x14ac:dyDescent="0.2">
      <c r="A752" s="71"/>
      <c r="B752" s="71"/>
    </row>
    <row r="753" spans="1:2" ht="15" x14ac:dyDescent="0.2">
      <c r="A753" s="71"/>
      <c r="B753" s="71"/>
    </row>
    <row r="754" spans="1:2" ht="15" x14ac:dyDescent="0.2">
      <c r="A754" s="71"/>
      <c r="B754" s="71"/>
    </row>
    <row r="755" spans="1:2" ht="15" x14ac:dyDescent="0.2">
      <c r="A755" s="71"/>
      <c r="B755" s="71"/>
    </row>
    <row r="756" spans="1:2" ht="15" x14ac:dyDescent="0.2">
      <c r="A756" s="71"/>
      <c r="B756" s="71"/>
    </row>
    <row r="757" spans="1:2" ht="15" x14ac:dyDescent="0.2">
      <c r="A757" s="71"/>
      <c r="B757" s="71"/>
    </row>
    <row r="758" spans="1:2" ht="15" x14ac:dyDescent="0.2">
      <c r="A758" s="71"/>
      <c r="B758" s="71"/>
    </row>
    <row r="759" spans="1:2" ht="15" x14ac:dyDescent="0.2">
      <c r="A759" s="71"/>
      <c r="B759" s="71"/>
    </row>
    <row r="760" spans="1:2" ht="15" x14ac:dyDescent="0.2">
      <c r="A760" s="71"/>
      <c r="B760" s="71"/>
    </row>
    <row r="761" spans="1:2" ht="15" x14ac:dyDescent="0.2">
      <c r="A761" s="71"/>
      <c r="B761" s="71"/>
    </row>
    <row r="762" spans="1:2" ht="15" x14ac:dyDescent="0.2">
      <c r="A762" s="71"/>
      <c r="B762" s="71"/>
    </row>
    <row r="763" spans="1:2" ht="15" x14ac:dyDescent="0.2">
      <c r="A763" s="71"/>
      <c r="B763" s="71"/>
    </row>
    <row r="764" spans="1:2" ht="15" x14ac:dyDescent="0.2">
      <c r="A764" s="71"/>
      <c r="B764" s="71"/>
    </row>
    <row r="765" spans="1:2" ht="15" x14ac:dyDescent="0.2">
      <c r="A765" s="71"/>
      <c r="B765" s="71"/>
    </row>
    <row r="766" spans="1:2" ht="15" x14ac:dyDescent="0.2">
      <c r="A766" s="71"/>
      <c r="B766" s="71"/>
    </row>
    <row r="767" spans="1:2" ht="15" x14ac:dyDescent="0.2">
      <c r="A767" s="71"/>
      <c r="B767" s="71"/>
    </row>
    <row r="768" spans="1:2" ht="15" x14ac:dyDescent="0.2">
      <c r="A768" s="71"/>
      <c r="B768" s="71"/>
    </row>
    <row r="769" spans="1:2" ht="15" x14ac:dyDescent="0.2">
      <c r="A769" s="71"/>
      <c r="B769" s="71"/>
    </row>
    <row r="770" spans="1:2" ht="15" x14ac:dyDescent="0.2">
      <c r="A770" s="71"/>
      <c r="B770" s="71"/>
    </row>
    <row r="771" spans="1:2" ht="15" x14ac:dyDescent="0.2">
      <c r="A771" s="71"/>
      <c r="B771" s="71"/>
    </row>
    <row r="772" spans="1:2" ht="15" x14ac:dyDescent="0.2">
      <c r="A772" s="71"/>
      <c r="B772" s="71"/>
    </row>
    <row r="773" spans="1:2" ht="15" x14ac:dyDescent="0.2">
      <c r="A773" s="71"/>
      <c r="B773" s="71"/>
    </row>
    <row r="774" spans="1:2" ht="15" x14ac:dyDescent="0.2">
      <c r="A774" s="71"/>
      <c r="B774" s="71"/>
    </row>
    <row r="775" spans="1:2" ht="15" x14ac:dyDescent="0.2">
      <c r="A775" s="71"/>
      <c r="B775" s="71"/>
    </row>
    <row r="776" spans="1:2" ht="15" x14ac:dyDescent="0.2">
      <c r="A776" s="71"/>
      <c r="B776" s="71"/>
    </row>
    <row r="777" spans="1:2" ht="15" x14ac:dyDescent="0.2">
      <c r="A777" s="71"/>
      <c r="B777" s="71"/>
    </row>
    <row r="778" spans="1:2" ht="15" x14ac:dyDescent="0.2">
      <c r="A778" s="71"/>
      <c r="B778" s="71"/>
    </row>
    <row r="779" spans="1:2" ht="15" x14ac:dyDescent="0.2">
      <c r="A779" s="71"/>
      <c r="B779" s="71"/>
    </row>
    <row r="780" spans="1:2" ht="15" x14ac:dyDescent="0.2">
      <c r="A780" s="71"/>
      <c r="B780" s="71"/>
    </row>
  </sheetData>
  <mergeCells count="2">
    <mergeCell ref="C6:D6"/>
    <mergeCell ref="C7:D7"/>
  </mergeCell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2"/>
  <sheetViews>
    <sheetView topLeftCell="B1" workbookViewId="0">
      <selection activeCell="C28" sqref="C28"/>
    </sheetView>
  </sheetViews>
  <sheetFormatPr baseColWidth="10" defaultColWidth="10.83203125" defaultRowHeight="12" x14ac:dyDescent="0.15"/>
  <cols>
    <col min="1" max="1" width="44.33203125" style="74" bestFit="1" customWidth="1"/>
    <col min="2" max="2" width="69.1640625" style="74" bestFit="1" customWidth="1"/>
    <col min="3" max="9" width="32.83203125" style="74" customWidth="1"/>
    <col min="10" max="16384" width="10.83203125" style="74"/>
  </cols>
  <sheetData>
    <row r="1" spans="1:9" x14ac:dyDescent="0.15">
      <c r="A1" s="73" t="s">
        <v>109</v>
      </c>
      <c r="B1" s="73" t="s">
        <v>110</v>
      </c>
      <c r="C1" s="73" t="s">
        <v>77</v>
      </c>
      <c r="D1" s="73" t="s">
        <v>78</v>
      </c>
      <c r="E1" s="73" t="s">
        <v>79</v>
      </c>
      <c r="F1" s="73" t="s">
        <v>80</v>
      </c>
      <c r="G1" s="73" t="s">
        <v>81</v>
      </c>
      <c r="H1" s="73" t="s">
        <v>82</v>
      </c>
      <c r="I1" s="73" t="s">
        <v>83</v>
      </c>
    </row>
    <row r="2" spans="1:9" x14ac:dyDescent="0.15">
      <c r="A2" s="74" t="s">
        <v>16</v>
      </c>
      <c r="B2" s="74" t="s">
        <v>26</v>
      </c>
      <c r="C2" s="74" t="s">
        <v>111</v>
      </c>
      <c r="D2" s="74" t="s">
        <v>85</v>
      </c>
      <c r="E2" s="74" t="s">
        <v>92</v>
      </c>
      <c r="F2" s="74" t="s">
        <v>112</v>
      </c>
      <c r="G2" s="74" t="s">
        <v>88</v>
      </c>
      <c r="H2" s="74" t="s">
        <v>113</v>
      </c>
      <c r="I2" s="74" t="s">
        <v>90</v>
      </c>
    </row>
    <row r="3" spans="1:9" x14ac:dyDescent="0.15">
      <c r="A3" s="74" t="s">
        <v>16</v>
      </c>
      <c r="B3" s="74" t="s">
        <v>26</v>
      </c>
      <c r="C3" s="74" t="s">
        <v>114</v>
      </c>
      <c r="D3" s="74" t="s">
        <v>85</v>
      </c>
      <c r="E3" s="74" t="s">
        <v>92</v>
      </c>
      <c r="F3" s="74" t="s">
        <v>115</v>
      </c>
      <c r="G3" s="74" t="s">
        <v>88</v>
      </c>
      <c r="H3" s="74" t="s">
        <v>116</v>
      </c>
      <c r="I3" s="74" t="s">
        <v>99</v>
      </c>
    </row>
    <row r="4" spans="1:9" x14ac:dyDescent="0.15">
      <c r="A4" s="74" t="s">
        <v>16</v>
      </c>
      <c r="B4" s="74" t="s">
        <v>26</v>
      </c>
      <c r="C4" s="74" t="s">
        <v>117</v>
      </c>
      <c r="D4" s="74" t="s">
        <v>96</v>
      </c>
      <c r="E4" s="74" t="s">
        <v>92</v>
      </c>
      <c r="F4" s="74" t="s">
        <v>118</v>
      </c>
      <c r="G4" s="74" t="s">
        <v>107</v>
      </c>
      <c r="H4" s="74" t="s">
        <v>113</v>
      </c>
      <c r="I4" s="74" t="s">
        <v>99</v>
      </c>
    </row>
    <row r="5" spans="1:9" x14ac:dyDescent="0.15">
      <c r="A5" s="74" t="s">
        <v>16</v>
      </c>
      <c r="B5" s="74" t="s">
        <v>26</v>
      </c>
      <c r="C5" s="74" t="s">
        <v>117</v>
      </c>
      <c r="D5" s="74" t="s">
        <v>85</v>
      </c>
      <c r="E5" s="74" t="s">
        <v>92</v>
      </c>
      <c r="F5" s="74" t="s">
        <v>119</v>
      </c>
      <c r="G5" s="74" t="s">
        <v>88</v>
      </c>
      <c r="H5" s="74" t="s">
        <v>113</v>
      </c>
      <c r="I5" s="74" t="s">
        <v>120</v>
      </c>
    </row>
    <row r="6" spans="1:9" x14ac:dyDescent="0.15">
      <c r="A6" s="74" t="s">
        <v>16</v>
      </c>
      <c r="B6" s="74" t="s">
        <v>26</v>
      </c>
      <c r="C6" s="74" t="s">
        <v>121</v>
      </c>
      <c r="D6" s="74" t="s">
        <v>122</v>
      </c>
    </row>
    <row r="7" spans="1:9" x14ac:dyDescent="0.15">
      <c r="A7" s="74" t="s">
        <v>16</v>
      </c>
      <c r="B7" s="74" t="s">
        <v>26</v>
      </c>
      <c r="C7" s="74" t="s">
        <v>123</v>
      </c>
      <c r="D7" s="74" t="s">
        <v>96</v>
      </c>
      <c r="E7" s="74" t="s">
        <v>92</v>
      </c>
      <c r="F7" s="74" t="s">
        <v>118</v>
      </c>
      <c r="G7" s="74" t="s">
        <v>88</v>
      </c>
      <c r="H7" s="74" t="s">
        <v>116</v>
      </c>
      <c r="I7" s="74" t="s">
        <v>99</v>
      </c>
    </row>
    <row r="8" spans="1:9" x14ac:dyDescent="0.15">
      <c r="A8" s="74" t="s">
        <v>16</v>
      </c>
      <c r="B8" s="74" t="s">
        <v>26</v>
      </c>
      <c r="C8" s="74" t="s">
        <v>124</v>
      </c>
      <c r="D8" s="74" t="s">
        <v>96</v>
      </c>
      <c r="E8" s="74" t="s">
        <v>92</v>
      </c>
      <c r="F8" s="74" t="s">
        <v>125</v>
      </c>
      <c r="G8" s="74" t="s">
        <v>88</v>
      </c>
      <c r="H8" s="74" t="s">
        <v>116</v>
      </c>
      <c r="I8" s="74" t="s">
        <v>126</v>
      </c>
    </row>
    <row r="9" spans="1:9" x14ac:dyDescent="0.15">
      <c r="A9" s="74" t="s">
        <v>16</v>
      </c>
      <c r="B9" s="74" t="s">
        <v>26</v>
      </c>
      <c r="C9" s="74" t="s">
        <v>124</v>
      </c>
      <c r="D9" s="74" t="s">
        <v>96</v>
      </c>
      <c r="E9" s="74" t="s">
        <v>92</v>
      </c>
      <c r="F9" s="74" t="s">
        <v>118</v>
      </c>
      <c r="G9" s="74" t="s">
        <v>88</v>
      </c>
      <c r="H9" s="74" t="s">
        <v>116</v>
      </c>
      <c r="I9" s="74" t="s">
        <v>99</v>
      </c>
    </row>
    <row r="10" spans="1:9" x14ac:dyDescent="0.15">
      <c r="A10" s="74" t="s">
        <v>16</v>
      </c>
      <c r="B10" s="74" t="s">
        <v>26</v>
      </c>
      <c r="C10" s="74" t="s">
        <v>127</v>
      </c>
      <c r="D10" s="74" t="s">
        <v>96</v>
      </c>
      <c r="E10" s="74" t="s">
        <v>92</v>
      </c>
      <c r="F10" s="74" t="s">
        <v>118</v>
      </c>
      <c r="G10" s="74" t="s">
        <v>88</v>
      </c>
      <c r="H10" s="74" t="s">
        <v>116</v>
      </c>
      <c r="I10" s="74" t="s">
        <v>126</v>
      </c>
    </row>
    <row r="11" spans="1:9" x14ac:dyDescent="0.15">
      <c r="A11" s="74" t="s">
        <v>16</v>
      </c>
      <c r="B11" s="74" t="s">
        <v>26</v>
      </c>
      <c r="C11" s="74" t="s">
        <v>128</v>
      </c>
      <c r="D11" s="74" t="s">
        <v>122</v>
      </c>
    </row>
    <row r="12" spans="1:9" x14ac:dyDescent="0.15">
      <c r="A12" s="74" t="s">
        <v>16</v>
      </c>
      <c r="B12" s="74" t="s">
        <v>26</v>
      </c>
      <c r="C12" s="74" t="s">
        <v>129</v>
      </c>
      <c r="D12" s="74" t="s">
        <v>122</v>
      </c>
    </row>
    <row r="13" spans="1:9" x14ac:dyDescent="0.15">
      <c r="A13" s="74" t="s">
        <v>16</v>
      </c>
      <c r="B13" s="74" t="s">
        <v>26</v>
      </c>
      <c r="C13" s="74" t="s">
        <v>130</v>
      </c>
      <c r="D13" s="74" t="s">
        <v>122</v>
      </c>
    </row>
    <row r="14" spans="1:9" x14ac:dyDescent="0.15">
      <c r="A14" s="74" t="s">
        <v>16</v>
      </c>
      <c r="B14" s="74" t="s">
        <v>26</v>
      </c>
      <c r="C14" s="74" t="s">
        <v>131</v>
      </c>
      <c r="D14" s="74" t="s">
        <v>122</v>
      </c>
    </row>
    <row r="15" spans="1:9" x14ac:dyDescent="0.15">
      <c r="A15" s="74" t="s">
        <v>16</v>
      </c>
      <c r="B15" s="74" t="s">
        <v>26</v>
      </c>
      <c r="C15" s="74" t="s">
        <v>132</v>
      </c>
      <c r="D15" s="74" t="s">
        <v>122</v>
      </c>
    </row>
    <row r="16" spans="1:9" x14ac:dyDescent="0.15">
      <c r="A16" s="74" t="s">
        <v>16</v>
      </c>
      <c r="B16" s="74" t="s">
        <v>26</v>
      </c>
      <c r="C16" s="74" t="s">
        <v>133</v>
      </c>
      <c r="D16" s="74" t="s">
        <v>122</v>
      </c>
    </row>
    <row r="17" spans="1:9" x14ac:dyDescent="0.15">
      <c r="A17" s="74" t="s">
        <v>16</v>
      </c>
      <c r="B17" s="74" t="s">
        <v>26</v>
      </c>
      <c r="C17" s="74" t="s">
        <v>134</v>
      </c>
      <c r="D17" s="74" t="s">
        <v>96</v>
      </c>
      <c r="E17" s="74" t="s">
        <v>92</v>
      </c>
      <c r="F17" s="74" t="s">
        <v>115</v>
      </c>
      <c r="G17" s="74" t="s">
        <v>107</v>
      </c>
      <c r="H17" s="74" t="s">
        <v>116</v>
      </c>
      <c r="I17" s="74" t="s">
        <v>126</v>
      </c>
    </row>
    <row r="18" spans="1:9" x14ac:dyDescent="0.15">
      <c r="A18" s="74" t="s">
        <v>16</v>
      </c>
      <c r="B18" s="74" t="s">
        <v>29</v>
      </c>
      <c r="C18" s="74" t="s">
        <v>84</v>
      </c>
      <c r="D18" s="74" t="s">
        <v>96</v>
      </c>
      <c r="E18" s="74" t="s">
        <v>92</v>
      </c>
      <c r="F18" s="74" t="s">
        <v>112</v>
      </c>
      <c r="G18" s="74" t="s">
        <v>88</v>
      </c>
      <c r="H18" s="74" t="s">
        <v>98</v>
      </c>
      <c r="I18" s="74" t="s">
        <v>135</v>
      </c>
    </row>
    <row r="19" spans="1:9" x14ac:dyDescent="0.15">
      <c r="A19" s="74" t="s">
        <v>16</v>
      </c>
      <c r="B19" s="74" t="s">
        <v>29</v>
      </c>
      <c r="C19" s="74" t="s">
        <v>136</v>
      </c>
      <c r="D19" s="74" t="s">
        <v>85</v>
      </c>
      <c r="E19" s="74" t="s">
        <v>92</v>
      </c>
      <c r="F19" s="74" t="s">
        <v>119</v>
      </c>
      <c r="G19" s="74" t="s">
        <v>88</v>
      </c>
      <c r="H19" s="74" t="s">
        <v>98</v>
      </c>
      <c r="I19" s="74" t="s">
        <v>99</v>
      </c>
    </row>
    <row r="20" spans="1:9" x14ac:dyDescent="0.15">
      <c r="A20" s="74" t="s">
        <v>16</v>
      </c>
      <c r="B20" s="74" t="s">
        <v>29</v>
      </c>
      <c r="C20" s="74" t="s">
        <v>137</v>
      </c>
      <c r="D20" s="74" t="s">
        <v>85</v>
      </c>
      <c r="E20" s="74" t="s">
        <v>86</v>
      </c>
      <c r="F20" s="74" t="s">
        <v>87</v>
      </c>
      <c r="G20" s="74" t="s">
        <v>88</v>
      </c>
      <c r="H20" s="74" t="s">
        <v>138</v>
      </c>
      <c r="I20" s="74" t="s">
        <v>139</v>
      </c>
    </row>
    <row r="21" spans="1:9" x14ac:dyDescent="0.15">
      <c r="A21" s="74" t="s">
        <v>16</v>
      </c>
      <c r="B21" s="74" t="s">
        <v>29</v>
      </c>
      <c r="C21" s="74" t="s">
        <v>140</v>
      </c>
      <c r="D21" s="74" t="s">
        <v>122</v>
      </c>
    </row>
    <row r="22" spans="1:9" x14ac:dyDescent="0.15">
      <c r="A22" s="74" t="s">
        <v>16</v>
      </c>
      <c r="B22" s="74" t="s">
        <v>29</v>
      </c>
      <c r="C22" s="74" t="s">
        <v>141</v>
      </c>
      <c r="D22" s="74" t="s">
        <v>85</v>
      </c>
      <c r="E22" s="74" t="s">
        <v>142</v>
      </c>
      <c r="F22" s="74" t="s">
        <v>115</v>
      </c>
      <c r="G22" s="74" t="s">
        <v>88</v>
      </c>
      <c r="H22" s="74" t="s">
        <v>98</v>
      </c>
      <c r="I22" s="74" t="s">
        <v>143</v>
      </c>
    </row>
    <row r="23" spans="1:9" x14ac:dyDescent="0.15">
      <c r="A23" s="74" t="s">
        <v>16</v>
      </c>
      <c r="B23" s="74" t="s">
        <v>29</v>
      </c>
      <c r="C23" s="74" t="s">
        <v>144</v>
      </c>
      <c r="D23" s="74" t="s">
        <v>122</v>
      </c>
    </row>
    <row r="24" spans="1:9" x14ac:dyDescent="0.15">
      <c r="A24" s="74" t="s">
        <v>16</v>
      </c>
      <c r="B24" s="74" t="s">
        <v>29</v>
      </c>
      <c r="C24" s="74" t="s">
        <v>145</v>
      </c>
      <c r="D24" s="74" t="s">
        <v>96</v>
      </c>
      <c r="E24" s="74" t="s">
        <v>92</v>
      </c>
      <c r="F24" s="74" t="s">
        <v>87</v>
      </c>
      <c r="G24" s="74" t="s">
        <v>88</v>
      </c>
      <c r="H24" s="74" t="s">
        <v>93</v>
      </c>
      <c r="I24" s="74" t="s">
        <v>99</v>
      </c>
    </row>
    <row r="25" spans="1:9" x14ac:dyDescent="0.15">
      <c r="A25" s="74" t="s">
        <v>16</v>
      </c>
      <c r="B25" s="74" t="s">
        <v>29</v>
      </c>
      <c r="C25" s="74" t="s">
        <v>145</v>
      </c>
      <c r="D25" s="74" t="s">
        <v>122</v>
      </c>
    </row>
    <row r="26" spans="1:9" x14ac:dyDescent="0.15">
      <c r="A26" s="74" t="s">
        <v>16</v>
      </c>
      <c r="B26" s="74" t="s">
        <v>31</v>
      </c>
      <c r="C26" s="74" t="s">
        <v>146</v>
      </c>
      <c r="D26" s="74" t="s">
        <v>122</v>
      </c>
    </row>
    <row r="27" spans="1:9" x14ac:dyDescent="0.15">
      <c r="A27" s="74" t="s">
        <v>16</v>
      </c>
      <c r="B27" s="74" t="s">
        <v>31</v>
      </c>
      <c r="C27" s="74" t="s">
        <v>147</v>
      </c>
      <c r="D27" s="74" t="s">
        <v>85</v>
      </c>
      <c r="E27" s="74" t="s">
        <v>148</v>
      </c>
      <c r="F27" s="74" t="s">
        <v>125</v>
      </c>
      <c r="G27" s="74" t="s">
        <v>88</v>
      </c>
      <c r="H27" s="74" t="s">
        <v>149</v>
      </c>
      <c r="I27" s="74" t="s">
        <v>99</v>
      </c>
    </row>
    <row r="28" spans="1:9" x14ac:dyDescent="0.15">
      <c r="A28" s="74" t="s">
        <v>16</v>
      </c>
      <c r="B28" s="74" t="s">
        <v>31</v>
      </c>
      <c r="C28" s="74" t="s">
        <v>150</v>
      </c>
      <c r="D28" s="74" t="s">
        <v>122</v>
      </c>
    </row>
    <row r="29" spans="1:9" x14ac:dyDescent="0.15">
      <c r="A29" s="74" t="s">
        <v>16</v>
      </c>
      <c r="B29" s="74" t="s">
        <v>31</v>
      </c>
      <c r="C29" s="74" t="s">
        <v>151</v>
      </c>
      <c r="D29" s="74" t="s">
        <v>122</v>
      </c>
    </row>
    <row r="30" spans="1:9" x14ac:dyDescent="0.15">
      <c r="A30" s="74" t="s">
        <v>16</v>
      </c>
      <c r="B30" s="74" t="s">
        <v>31</v>
      </c>
      <c r="C30" s="74" t="s">
        <v>152</v>
      </c>
      <c r="D30" s="74" t="s">
        <v>96</v>
      </c>
      <c r="E30" s="74" t="s">
        <v>92</v>
      </c>
      <c r="F30" s="74" t="s">
        <v>102</v>
      </c>
      <c r="G30" s="74" t="s">
        <v>88</v>
      </c>
      <c r="H30" s="74" t="s">
        <v>98</v>
      </c>
      <c r="I30" s="74" t="s">
        <v>99</v>
      </c>
    </row>
    <row r="31" spans="1:9" x14ac:dyDescent="0.15">
      <c r="A31" s="74" t="s">
        <v>16</v>
      </c>
      <c r="B31" s="74" t="s">
        <v>31</v>
      </c>
      <c r="C31" s="74" t="s">
        <v>153</v>
      </c>
      <c r="D31" s="74" t="s">
        <v>122</v>
      </c>
    </row>
    <row r="32" spans="1:9" x14ac:dyDescent="0.15">
      <c r="A32" s="74" t="s">
        <v>16</v>
      </c>
      <c r="B32" s="74" t="s">
        <v>31</v>
      </c>
      <c r="C32" s="74" t="s">
        <v>154</v>
      </c>
      <c r="D32" s="74" t="s">
        <v>122</v>
      </c>
    </row>
    <row r="33" spans="1:9" x14ac:dyDescent="0.15">
      <c r="A33" s="74" t="s">
        <v>16</v>
      </c>
      <c r="B33" s="74" t="s">
        <v>31</v>
      </c>
      <c r="C33" s="74" t="s">
        <v>155</v>
      </c>
      <c r="D33" s="74" t="s">
        <v>122</v>
      </c>
    </row>
    <row r="34" spans="1:9" x14ac:dyDescent="0.15">
      <c r="A34" s="74" t="s">
        <v>16</v>
      </c>
      <c r="B34" s="74" t="s">
        <v>31</v>
      </c>
      <c r="C34" s="74" t="s">
        <v>156</v>
      </c>
      <c r="D34" s="74" t="s">
        <v>96</v>
      </c>
      <c r="E34" s="74" t="s">
        <v>92</v>
      </c>
    </row>
    <row r="35" spans="1:9" x14ac:dyDescent="0.15">
      <c r="A35" s="74" t="s">
        <v>16</v>
      </c>
      <c r="B35" s="74" t="s">
        <v>31</v>
      </c>
      <c r="C35" s="74" t="s">
        <v>157</v>
      </c>
      <c r="D35" s="74" t="s">
        <v>85</v>
      </c>
      <c r="E35" s="74" t="s">
        <v>92</v>
      </c>
      <c r="F35" s="74" t="s">
        <v>87</v>
      </c>
      <c r="G35" s="74" t="s">
        <v>88</v>
      </c>
      <c r="H35" s="74" t="s">
        <v>158</v>
      </c>
      <c r="I35" s="74" t="s">
        <v>90</v>
      </c>
    </row>
    <row r="36" spans="1:9" x14ac:dyDescent="0.15">
      <c r="A36" s="74" t="s">
        <v>16</v>
      </c>
      <c r="B36" s="74" t="s">
        <v>31</v>
      </c>
      <c r="C36" s="74" t="s">
        <v>159</v>
      </c>
      <c r="D36" s="74" t="s">
        <v>96</v>
      </c>
      <c r="E36" s="74" t="s">
        <v>92</v>
      </c>
      <c r="F36" s="74" t="s">
        <v>102</v>
      </c>
      <c r="G36" s="74" t="s">
        <v>88</v>
      </c>
      <c r="H36" s="74" t="s">
        <v>93</v>
      </c>
      <c r="I36" s="74" t="s">
        <v>120</v>
      </c>
    </row>
    <row r="37" spans="1:9" x14ac:dyDescent="0.15">
      <c r="A37" s="74" t="s">
        <v>16</v>
      </c>
      <c r="B37" s="74" t="s">
        <v>32</v>
      </c>
      <c r="C37" s="74" t="s">
        <v>84</v>
      </c>
      <c r="D37" s="74" t="s">
        <v>85</v>
      </c>
      <c r="E37" s="74" t="s">
        <v>86</v>
      </c>
      <c r="F37" s="74" t="s">
        <v>87</v>
      </c>
      <c r="G37" s="74" t="s">
        <v>88</v>
      </c>
      <c r="H37" s="74" t="s">
        <v>89</v>
      </c>
      <c r="I37" s="74" t="s">
        <v>90</v>
      </c>
    </row>
    <row r="38" spans="1:9" x14ac:dyDescent="0.15">
      <c r="A38" s="74" t="s">
        <v>16</v>
      </c>
      <c r="B38" s="74" t="s">
        <v>32</v>
      </c>
      <c r="C38" s="74" t="s">
        <v>91</v>
      </c>
      <c r="D38" s="74" t="s">
        <v>85</v>
      </c>
      <c r="E38" s="74" t="s">
        <v>92</v>
      </c>
      <c r="F38" s="74" t="s">
        <v>87</v>
      </c>
      <c r="G38" s="74" t="s">
        <v>88</v>
      </c>
      <c r="H38" s="74" t="s">
        <v>93</v>
      </c>
      <c r="I38" s="74" t="s">
        <v>94</v>
      </c>
    </row>
    <row r="39" spans="1:9" x14ac:dyDescent="0.15">
      <c r="A39" s="74" t="s">
        <v>16</v>
      </c>
      <c r="B39" s="74" t="s">
        <v>32</v>
      </c>
      <c r="C39" s="74" t="s">
        <v>95</v>
      </c>
      <c r="D39" s="74" t="s">
        <v>96</v>
      </c>
      <c r="E39" s="74" t="s">
        <v>86</v>
      </c>
      <c r="F39" s="74" t="s">
        <v>97</v>
      </c>
      <c r="G39" s="74" t="s">
        <v>88</v>
      </c>
      <c r="H39" s="74" t="s">
        <v>98</v>
      </c>
      <c r="I39" s="74" t="s">
        <v>99</v>
      </c>
    </row>
    <row r="40" spans="1:9" x14ac:dyDescent="0.15">
      <c r="A40" s="74" t="s">
        <v>16</v>
      </c>
      <c r="B40" s="74" t="s">
        <v>32</v>
      </c>
      <c r="C40" s="74" t="s">
        <v>100</v>
      </c>
      <c r="D40" s="74" t="s">
        <v>96</v>
      </c>
      <c r="E40" s="74" t="s">
        <v>92</v>
      </c>
      <c r="F40" s="74" t="s">
        <v>97</v>
      </c>
      <c r="G40" s="74" t="s">
        <v>88</v>
      </c>
      <c r="H40" s="74" t="s">
        <v>98</v>
      </c>
      <c r="I40" s="74" t="s">
        <v>99</v>
      </c>
    </row>
    <row r="41" spans="1:9" x14ac:dyDescent="0.15">
      <c r="A41" s="74" t="s">
        <v>16</v>
      </c>
      <c r="B41" s="74" t="s">
        <v>32</v>
      </c>
      <c r="C41" s="74" t="s">
        <v>101</v>
      </c>
      <c r="D41" s="74" t="s">
        <v>96</v>
      </c>
      <c r="E41" s="74" t="s">
        <v>92</v>
      </c>
      <c r="F41" s="74" t="s">
        <v>102</v>
      </c>
      <c r="G41" s="74" t="s">
        <v>88</v>
      </c>
      <c r="H41" s="74" t="s">
        <v>98</v>
      </c>
      <c r="I41" s="74" t="s">
        <v>99</v>
      </c>
    </row>
    <row r="42" spans="1:9" x14ac:dyDescent="0.15">
      <c r="A42" s="74" t="s">
        <v>16</v>
      </c>
      <c r="B42" s="74" t="s">
        <v>32</v>
      </c>
      <c r="C42" s="74" t="s">
        <v>103</v>
      </c>
      <c r="D42" s="74" t="s">
        <v>96</v>
      </c>
      <c r="E42" s="74" t="s">
        <v>92</v>
      </c>
      <c r="F42" s="74" t="s">
        <v>104</v>
      </c>
      <c r="G42" s="74" t="s">
        <v>88</v>
      </c>
      <c r="H42" s="74" t="s">
        <v>98</v>
      </c>
      <c r="I42" s="74" t="s">
        <v>105</v>
      </c>
    </row>
    <row r="43" spans="1:9" x14ac:dyDescent="0.15">
      <c r="A43" s="74" t="s">
        <v>16</v>
      </c>
      <c r="B43" s="74" t="s">
        <v>32</v>
      </c>
      <c r="C43" s="74" t="s">
        <v>106</v>
      </c>
      <c r="D43" s="74" t="s">
        <v>96</v>
      </c>
      <c r="E43" s="74" t="s">
        <v>92</v>
      </c>
      <c r="F43" s="74" t="s">
        <v>87</v>
      </c>
      <c r="G43" s="74" t="s">
        <v>107</v>
      </c>
      <c r="H43" s="74" t="s">
        <v>93</v>
      </c>
      <c r="I43" s="74" t="s">
        <v>108</v>
      </c>
    </row>
    <row r="44" spans="1:9" x14ac:dyDescent="0.15">
      <c r="A44" s="74" t="s">
        <v>16</v>
      </c>
      <c r="B44" s="74" t="s">
        <v>33</v>
      </c>
      <c r="C44" s="74" t="s">
        <v>160</v>
      </c>
      <c r="D44" s="74" t="s">
        <v>122</v>
      </c>
    </row>
    <row r="45" spans="1:9" x14ac:dyDescent="0.15">
      <c r="A45" s="74" t="s">
        <v>16</v>
      </c>
      <c r="B45" s="74" t="s">
        <v>33</v>
      </c>
      <c r="C45" s="74" t="s">
        <v>161</v>
      </c>
      <c r="D45" s="74" t="s">
        <v>96</v>
      </c>
      <c r="E45" s="74" t="s">
        <v>92</v>
      </c>
      <c r="F45" s="74" t="s">
        <v>118</v>
      </c>
      <c r="G45" s="74" t="s">
        <v>88</v>
      </c>
      <c r="H45" s="74" t="s">
        <v>93</v>
      </c>
      <c r="I45" s="74" t="s">
        <v>90</v>
      </c>
    </row>
    <row r="46" spans="1:9" x14ac:dyDescent="0.15">
      <c r="A46" s="74" t="s">
        <v>16</v>
      </c>
      <c r="B46" s="74" t="s">
        <v>33</v>
      </c>
      <c r="C46" s="74" t="s">
        <v>162</v>
      </c>
      <c r="D46" s="74" t="s">
        <v>163</v>
      </c>
      <c r="E46" s="74" t="s">
        <v>92</v>
      </c>
      <c r="F46" s="74" t="s">
        <v>118</v>
      </c>
      <c r="G46" s="74" t="s">
        <v>88</v>
      </c>
      <c r="H46" s="74" t="s">
        <v>93</v>
      </c>
      <c r="I46" s="74" t="s">
        <v>99</v>
      </c>
    </row>
    <row r="47" spans="1:9" x14ac:dyDescent="0.15">
      <c r="A47" s="74" t="s">
        <v>16</v>
      </c>
      <c r="B47" s="74" t="s">
        <v>33</v>
      </c>
      <c r="C47" s="74" t="s">
        <v>164</v>
      </c>
      <c r="D47" s="74" t="s">
        <v>122</v>
      </c>
    </row>
    <row r="48" spans="1:9" x14ac:dyDescent="0.15">
      <c r="A48" s="74" t="s">
        <v>16</v>
      </c>
      <c r="B48" s="74" t="s">
        <v>33</v>
      </c>
      <c r="C48" s="74" t="s">
        <v>165</v>
      </c>
      <c r="D48" s="74" t="s">
        <v>96</v>
      </c>
      <c r="E48" s="74" t="s">
        <v>86</v>
      </c>
      <c r="F48" s="74" t="s">
        <v>115</v>
      </c>
      <c r="G48" s="74" t="s">
        <v>166</v>
      </c>
      <c r="H48" s="74" t="s">
        <v>98</v>
      </c>
      <c r="I48" s="74" t="s">
        <v>99</v>
      </c>
    </row>
    <row r="49" spans="1:9" x14ac:dyDescent="0.15">
      <c r="A49" s="74" t="s">
        <v>16</v>
      </c>
      <c r="B49" s="74" t="s">
        <v>33</v>
      </c>
      <c r="C49" s="74" t="s">
        <v>167</v>
      </c>
      <c r="D49" s="74" t="s">
        <v>122</v>
      </c>
    </row>
    <row r="50" spans="1:9" x14ac:dyDescent="0.15">
      <c r="A50" s="74" t="s">
        <v>16</v>
      </c>
      <c r="B50" s="74" t="s">
        <v>33</v>
      </c>
      <c r="C50" s="74" t="s">
        <v>168</v>
      </c>
      <c r="D50" s="74" t="s">
        <v>122</v>
      </c>
    </row>
    <row r="51" spans="1:9" x14ac:dyDescent="0.15">
      <c r="A51" s="74" t="s">
        <v>16</v>
      </c>
      <c r="B51" s="74" t="s">
        <v>33</v>
      </c>
      <c r="C51" s="74" t="s">
        <v>169</v>
      </c>
      <c r="D51" s="74" t="s">
        <v>96</v>
      </c>
      <c r="E51" s="74" t="s">
        <v>148</v>
      </c>
      <c r="G51" s="74" t="s">
        <v>170</v>
      </c>
      <c r="H51" s="74" t="s">
        <v>98</v>
      </c>
      <c r="I51" s="74" t="s">
        <v>105</v>
      </c>
    </row>
    <row r="52" spans="1:9" x14ac:dyDescent="0.15">
      <c r="A52" s="74" t="s">
        <v>16</v>
      </c>
      <c r="B52" s="74" t="s">
        <v>34</v>
      </c>
      <c r="C52" s="74" t="s">
        <v>171</v>
      </c>
      <c r="D52" s="74" t="s">
        <v>122</v>
      </c>
    </row>
    <row r="53" spans="1:9" x14ac:dyDescent="0.15">
      <c r="A53" s="74" t="s">
        <v>16</v>
      </c>
      <c r="B53" s="74" t="s">
        <v>34</v>
      </c>
      <c r="C53" s="74" t="s">
        <v>172</v>
      </c>
      <c r="D53" s="74" t="s">
        <v>85</v>
      </c>
      <c r="E53" s="74" t="s">
        <v>92</v>
      </c>
      <c r="F53" s="74" t="s">
        <v>115</v>
      </c>
      <c r="G53" s="74" t="s">
        <v>88</v>
      </c>
      <c r="H53" s="74" t="s">
        <v>138</v>
      </c>
      <c r="I53" s="74" t="s">
        <v>99</v>
      </c>
    </row>
    <row r="54" spans="1:9" x14ac:dyDescent="0.15">
      <c r="A54" s="74" t="s">
        <v>16</v>
      </c>
      <c r="B54" s="74" t="s">
        <v>34</v>
      </c>
      <c r="C54" s="74" t="s">
        <v>173</v>
      </c>
      <c r="D54" s="74" t="s">
        <v>174</v>
      </c>
      <c r="E54" s="74" t="s">
        <v>175</v>
      </c>
      <c r="F54" s="74" t="s">
        <v>115</v>
      </c>
      <c r="G54" s="74" t="s">
        <v>176</v>
      </c>
      <c r="H54" s="74" t="s">
        <v>177</v>
      </c>
      <c r="I54" s="74" t="s">
        <v>99</v>
      </c>
    </row>
    <row r="55" spans="1:9" x14ac:dyDescent="0.15">
      <c r="A55" s="74" t="s">
        <v>16</v>
      </c>
      <c r="B55" s="74" t="s">
        <v>34</v>
      </c>
      <c r="C55" s="74" t="s">
        <v>146</v>
      </c>
      <c r="D55" s="74" t="s">
        <v>122</v>
      </c>
    </row>
    <row r="56" spans="1:9" x14ac:dyDescent="0.15">
      <c r="A56" s="74" t="s">
        <v>16</v>
      </c>
      <c r="B56" s="74" t="s">
        <v>34</v>
      </c>
      <c r="C56" s="74" t="s">
        <v>178</v>
      </c>
      <c r="D56" s="74" t="s">
        <v>122</v>
      </c>
    </row>
    <row r="57" spans="1:9" x14ac:dyDescent="0.15">
      <c r="A57" s="74" t="s">
        <v>16</v>
      </c>
      <c r="B57" s="74" t="s">
        <v>34</v>
      </c>
      <c r="C57" s="74" t="s">
        <v>179</v>
      </c>
      <c r="D57" s="74" t="s">
        <v>122</v>
      </c>
    </row>
    <row r="58" spans="1:9" x14ac:dyDescent="0.15">
      <c r="A58" s="74" t="s">
        <v>16</v>
      </c>
      <c r="B58" s="74" t="s">
        <v>34</v>
      </c>
      <c r="C58" s="74" t="s">
        <v>180</v>
      </c>
      <c r="D58" s="74" t="s">
        <v>96</v>
      </c>
      <c r="E58" s="74" t="s">
        <v>92</v>
      </c>
      <c r="F58" s="74" t="s">
        <v>102</v>
      </c>
      <c r="G58" s="74" t="s">
        <v>166</v>
      </c>
      <c r="H58" s="74" t="s">
        <v>181</v>
      </c>
      <c r="I58" s="74" t="s">
        <v>94</v>
      </c>
    </row>
    <row r="59" spans="1:9" x14ac:dyDescent="0.15">
      <c r="A59" s="74" t="s">
        <v>16</v>
      </c>
      <c r="B59" s="74" t="s">
        <v>34</v>
      </c>
      <c r="C59" s="74" t="s">
        <v>182</v>
      </c>
      <c r="D59" s="74" t="s">
        <v>85</v>
      </c>
      <c r="E59" s="74" t="s">
        <v>92</v>
      </c>
      <c r="F59" s="74" t="s">
        <v>104</v>
      </c>
      <c r="G59" s="74" t="s">
        <v>166</v>
      </c>
      <c r="H59" s="74" t="s">
        <v>183</v>
      </c>
      <c r="I59" s="74" t="s">
        <v>126</v>
      </c>
    </row>
    <row r="60" spans="1:9" x14ac:dyDescent="0.15">
      <c r="A60" s="74" t="s">
        <v>16</v>
      </c>
      <c r="B60" s="74" t="s">
        <v>34</v>
      </c>
      <c r="C60" s="74" t="s">
        <v>184</v>
      </c>
      <c r="D60" s="74" t="s">
        <v>122</v>
      </c>
    </row>
    <row r="61" spans="1:9" x14ac:dyDescent="0.15">
      <c r="A61" s="74" t="s">
        <v>16</v>
      </c>
      <c r="B61" s="74" t="s">
        <v>34</v>
      </c>
      <c r="C61" s="74" t="s">
        <v>185</v>
      </c>
      <c r="D61" s="74" t="s">
        <v>122</v>
      </c>
    </row>
    <row r="62" spans="1:9" x14ac:dyDescent="0.15">
      <c r="A62" s="74" t="s">
        <v>16</v>
      </c>
      <c r="B62" s="74" t="s">
        <v>34</v>
      </c>
      <c r="C62" s="74" t="s">
        <v>186</v>
      </c>
      <c r="D62" s="74" t="s">
        <v>122</v>
      </c>
    </row>
    <row r="63" spans="1:9" x14ac:dyDescent="0.15">
      <c r="A63" s="74" t="s">
        <v>16</v>
      </c>
      <c r="B63" s="74" t="s">
        <v>34</v>
      </c>
      <c r="C63" s="74" t="s">
        <v>187</v>
      </c>
      <c r="D63" s="74" t="s">
        <v>188</v>
      </c>
      <c r="E63" s="74" t="s">
        <v>92</v>
      </c>
      <c r="F63" s="74" t="s">
        <v>102</v>
      </c>
      <c r="G63" s="74" t="s">
        <v>176</v>
      </c>
      <c r="H63" s="74" t="s">
        <v>149</v>
      </c>
      <c r="I63" s="74" t="s">
        <v>99</v>
      </c>
    </row>
    <row r="64" spans="1:9" x14ac:dyDescent="0.15">
      <c r="A64" s="74" t="s">
        <v>16</v>
      </c>
      <c r="B64" s="74" t="s">
        <v>34</v>
      </c>
      <c r="C64" s="74" t="s">
        <v>189</v>
      </c>
      <c r="D64" s="74" t="s">
        <v>96</v>
      </c>
      <c r="E64" s="74" t="s">
        <v>92</v>
      </c>
      <c r="F64" s="74" t="s">
        <v>125</v>
      </c>
      <c r="G64" s="74" t="s">
        <v>88</v>
      </c>
      <c r="H64" s="74" t="s">
        <v>181</v>
      </c>
      <c r="I64" s="74" t="s">
        <v>108</v>
      </c>
    </row>
    <row r="65" spans="1:9" x14ac:dyDescent="0.15">
      <c r="A65" s="74" t="s">
        <v>16</v>
      </c>
      <c r="B65" s="74" t="s">
        <v>34</v>
      </c>
      <c r="C65" s="74" t="s">
        <v>190</v>
      </c>
      <c r="D65" s="74" t="s">
        <v>122</v>
      </c>
    </row>
    <row r="66" spans="1:9" x14ac:dyDescent="0.15">
      <c r="A66" s="74" t="s">
        <v>16</v>
      </c>
      <c r="B66" s="74" t="s">
        <v>34</v>
      </c>
      <c r="C66" s="74" t="s">
        <v>191</v>
      </c>
      <c r="D66" s="74" t="s">
        <v>85</v>
      </c>
      <c r="E66" s="74" t="s">
        <v>86</v>
      </c>
      <c r="F66" s="74" t="s">
        <v>118</v>
      </c>
      <c r="G66" s="74" t="s">
        <v>176</v>
      </c>
      <c r="H66" s="74" t="s">
        <v>177</v>
      </c>
      <c r="I66" s="74" t="s">
        <v>94</v>
      </c>
    </row>
    <row r="67" spans="1:9" x14ac:dyDescent="0.15">
      <c r="A67" s="74" t="s">
        <v>16</v>
      </c>
      <c r="B67" s="74" t="s">
        <v>34</v>
      </c>
      <c r="C67" s="74" t="s">
        <v>192</v>
      </c>
      <c r="D67" s="74" t="s">
        <v>96</v>
      </c>
      <c r="E67" s="74" t="s">
        <v>92</v>
      </c>
      <c r="F67" s="74" t="s">
        <v>97</v>
      </c>
      <c r="G67" s="74" t="s">
        <v>166</v>
      </c>
      <c r="H67" s="74" t="s">
        <v>181</v>
      </c>
      <c r="I67" s="74" t="s">
        <v>193</v>
      </c>
    </row>
    <row r="68" spans="1:9" x14ac:dyDescent="0.15">
      <c r="A68" s="74" t="s">
        <v>16</v>
      </c>
      <c r="B68" s="74" t="s">
        <v>34</v>
      </c>
      <c r="C68" s="74" t="s">
        <v>194</v>
      </c>
      <c r="D68" s="74" t="s">
        <v>96</v>
      </c>
      <c r="E68" s="74" t="s">
        <v>92</v>
      </c>
      <c r="F68" s="74" t="s">
        <v>125</v>
      </c>
      <c r="G68" s="74" t="s">
        <v>88</v>
      </c>
      <c r="H68" s="74" t="s">
        <v>158</v>
      </c>
      <c r="I68" s="74" t="s">
        <v>195</v>
      </c>
    </row>
    <row r="69" spans="1:9" x14ac:dyDescent="0.15">
      <c r="A69" s="74" t="s">
        <v>16</v>
      </c>
      <c r="B69" s="74" t="s">
        <v>35</v>
      </c>
      <c r="C69" s="74" t="s">
        <v>196</v>
      </c>
      <c r="D69" s="74" t="s">
        <v>122</v>
      </c>
    </row>
    <row r="70" spans="1:9" x14ac:dyDescent="0.15">
      <c r="A70" s="74" t="s">
        <v>16</v>
      </c>
      <c r="B70" s="74" t="s">
        <v>35</v>
      </c>
      <c r="C70" s="74" t="s">
        <v>197</v>
      </c>
      <c r="D70" s="74" t="s">
        <v>96</v>
      </c>
      <c r="E70" s="74" t="s">
        <v>86</v>
      </c>
      <c r="F70" s="74" t="s">
        <v>125</v>
      </c>
      <c r="G70" s="74" t="s">
        <v>176</v>
      </c>
      <c r="H70" s="74" t="s">
        <v>177</v>
      </c>
      <c r="I70" s="74" t="s">
        <v>126</v>
      </c>
    </row>
    <row r="71" spans="1:9" x14ac:dyDescent="0.15">
      <c r="A71" s="74" t="s">
        <v>16</v>
      </c>
      <c r="B71" s="74" t="s">
        <v>35</v>
      </c>
      <c r="C71" s="74" t="s">
        <v>197</v>
      </c>
      <c r="D71" s="74" t="s">
        <v>96</v>
      </c>
      <c r="E71" s="74" t="s">
        <v>86</v>
      </c>
      <c r="F71" s="74" t="s">
        <v>112</v>
      </c>
      <c r="G71" s="74" t="s">
        <v>166</v>
      </c>
      <c r="H71" s="74" t="s">
        <v>89</v>
      </c>
      <c r="I71" s="74" t="s">
        <v>198</v>
      </c>
    </row>
    <row r="72" spans="1:9" x14ac:dyDescent="0.15">
      <c r="A72" s="74" t="s">
        <v>16</v>
      </c>
      <c r="B72" s="74" t="s">
        <v>35</v>
      </c>
      <c r="C72" s="74" t="s">
        <v>199</v>
      </c>
      <c r="D72" s="74" t="s">
        <v>96</v>
      </c>
      <c r="E72" s="74" t="s">
        <v>86</v>
      </c>
      <c r="F72" s="74" t="s">
        <v>102</v>
      </c>
      <c r="G72" s="74" t="s">
        <v>88</v>
      </c>
      <c r="H72" s="74" t="s">
        <v>138</v>
      </c>
      <c r="I72" s="74" t="s">
        <v>94</v>
      </c>
    </row>
    <row r="73" spans="1:9" x14ac:dyDescent="0.15">
      <c r="A73" s="74" t="s">
        <v>16</v>
      </c>
      <c r="B73" s="74" t="s">
        <v>35</v>
      </c>
      <c r="C73" s="74" t="s">
        <v>199</v>
      </c>
      <c r="D73" s="74" t="s">
        <v>85</v>
      </c>
      <c r="E73" s="74" t="s">
        <v>86</v>
      </c>
      <c r="F73" s="74" t="s">
        <v>102</v>
      </c>
      <c r="G73" s="74" t="s">
        <v>176</v>
      </c>
      <c r="H73" s="74" t="s">
        <v>177</v>
      </c>
      <c r="I73" s="74" t="s">
        <v>198</v>
      </c>
    </row>
    <row r="74" spans="1:9" x14ac:dyDescent="0.15">
      <c r="A74" s="74" t="s">
        <v>16</v>
      </c>
      <c r="B74" s="74" t="s">
        <v>35</v>
      </c>
      <c r="C74" s="74" t="s">
        <v>199</v>
      </c>
      <c r="D74" s="74" t="s">
        <v>174</v>
      </c>
      <c r="E74" s="74" t="s">
        <v>175</v>
      </c>
      <c r="F74" s="74" t="s">
        <v>125</v>
      </c>
      <c r="G74" s="74" t="s">
        <v>176</v>
      </c>
      <c r="H74" s="74" t="s">
        <v>177</v>
      </c>
      <c r="I74" s="74" t="s">
        <v>143</v>
      </c>
    </row>
    <row r="75" spans="1:9" x14ac:dyDescent="0.15">
      <c r="A75" s="74" t="s">
        <v>16</v>
      </c>
      <c r="B75" s="74" t="s">
        <v>35</v>
      </c>
      <c r="C75" s="74" t="s">
        <v>200</v>
      </c>
      <c r="D75" s="74" t="s">
        <v>122</v>
      </c>
    </row>
    <row r="76" spans="1:9" x14ac:dyDescent="0.15">
      <c r="A76" s="74" t="s">
        <v>16</v>
      </c>
      <c r="B76" s="74" t="s">
        <v>35</v>
      </c>
      <c r="C76" s="74" t="s">
        <v>201</v>
      </c>
      <c r="D76" s="74" t="s">
        <v>163</v>
      </c>
      <c r="E76" s="74" t="s">
        <v>148</v>
      </c>
      <c r="F76" s="74" t="s">
        <v>125</v>
      </c>
      <c r="G76" s="74" t="s">
        <v>88</v>
      </c>
      <c r="H76" s="74" t="s">
        <v>202</v>
      </c>
      <c r="I76" s="74" t="s">
        <v>203</v>
      </c>
    </row>
    <row r="77" spans="1:9" x14ac:dyDescent="0.15">
      <c r="A77" s="74" t="s">
        <v>16</v>
      </c>
      <c r="B77" s="74" t="s">
        <v>35</v>
      </c>
      <c r="C77" s="74" t="s">
        <v>204</v>
      </c>
      <c r="D77" s="74" t="s">
        <v>205</v>
      </c>
      <c r="E77" s="74" t="s">
        <v>86</v>
      </c>
      <c r="G77" s="74" t="s">
        <v>176</v>
      </c>
      <c r="H77" s="74" t="s">
        <v>177</v>
      </c>
      <c r="I77" s="74" t="s">
        <v>90</v>
      </c>
    </row>
    <row r="78" spans="1:9" x14ac:dyDescent="0.15">
      <c r="A78" s="74" t="s">
        <v>16</v>
      </c>
      <c r="B78" s="74" t="s">
        <v>35</v>
      </c>
      <c r="C78" s="74" t="s">
        <v>206</v>
      </c>
      <c r="D78" s="74" t="s">
        <v>174</v>
      </c>
      <c r="E78" s="74" t="s">
        <v>175</v>
      </c>
      <c r="F78" s="74" t="s">
        <v>102</v>
      </c>
      <c r="G78" s="74" t="s">
        <v>176</v>
      </c>
      <c r="H78" s="74" t="s">
        <v>177</v>
      </c>
      <c r="I78" s="74" t="s">
        <v>99</v>
      </c>
    </row>
    <row r="79" spans="1:9" x14ac:dyDescent="0.15">
      <c r="A79" s="74" t="s">
        <v>16</v>
      </c>
      <c r="B79" s="74" t="s">
        <v>36</v>
      </c>
      <c r="C79" s="74" t="s">
        <v>207</v>
      </c>
      <c r="D79" s="74" t="s">
        <v>122</v>
      </c>
    </row>
    <row r="80" spans="1:9" x14ac:dyDescent="0.15">
      <c r="A80" s="74" t="s">
        <v>16</v>
      </c>
      <c r="B80" s="74" t="s">
        <v>36</v>
      </c>
      <c r="C80" s="74" t="s">
        <v>208</v>
      </c>
      <c r="D80" s="74" t="s">
        <v>96</v>
      </c>
      <c r="E80" s="74" t="s">
        <v>148</v>
      </c>
      <c r="F80" s="74" t="s">
        <v>209</v>
      </c>
      <c r="G80" s="74" t="s">
        <v>107</v>
      </c>
      <c r="H80" s="74" t="s">
        <v>93</v>
      </c>
      <c r="I80" s="74" t="s">
        <v>210</v>
      </c>
    </row>
    <row r="81" spans="1:9" x14ac:dyDescent="0.15">
      <c r="A81" s="74" t="s">
        <v>16</v>
      </c>
      <c r="B81" s="74" t="s">
        <v>36</v>
      </c>
      <c r="C81" s="74" t="s">
        <v>211</v>
      </c>
      <c r="D81" s="74" t="s">
        <v>122</v>
      </c>
    </row>
    <row r="82" spans="1:9" x14ac:dyDescent="0.15">
      <c r="A82" s="74" t="s">
        <v>16</v>
      </c>
      <c r="B82" s="74" t="s">
        <v>36</v>
      </c>
      <c r="C82" s="74" t="s">
        <v>212</v>
      </c>
      <c r="D82" s="74" t="s">
        <v>122</v>
      </c>
    </row>
    <row r="83" spans="1:9" x14ac:dyDescent="0.15">
      <c r="A83" s="74" t="s">
        <v>16</v>
      </c>
      <c r="B83" s="74" t="s">
        <v>36</v>
      </c>
      <c r="C83" s="74" t="s">
        <v>213</v>
      </c>
      <c r="D83" s="74" t="s">
        <v>85</v>
      </c>
      <c r="E83" s="74" t="s">
        <v>214</v>
      </c>
      <c r="F83" s="74" t="s">
        <v>215</v>
      </c>
      <c r="G83" s="74" t="s">
        <v>166</v>
      </c>
      <c r="H83" s="74" t="s">
        <v>216</v>
      </c>
      <c r="I83" s="74" t="s">
        <v>217</v>
      </c>
    </row>
    <row r="84" spans="1:9" x14ac:dyDescent="0.15">
      <c r="A84" s="74" t="s">
        <v>16</v>
      </c>
      <c r="B84" s="74" t="s">
        <v>36</v>
      </c>
      <c r="C84" s="74" t="s">
        <v>218</v>
      </c>
      <c r="D84" s="74" t="s">
        <v>219</v>
      </c>
      <c r="E84" s="74" t="s">
        <v>220</v>
      </c>
      <c r="G84" s="74" t="s">
        <v>170</v>
      </c>
    </row>
    <row r="85" spans="1:9" x14ac:dyDescent="0.15">
      <c r="A85" s="74" t="s">
        <v>16</v>
      </c>
      <c r="B85" s="74" t="s">
        <v>36</v>
      </c>
      <c r="C85" s="74" t="s">
        <v>221</v>
      </c>
      <c r="D85" s="74" t="s">
        <v>122</v>
      </c>
    </row>
    <row r="86" spans="1:9" x14ac:dyDescent="0.15">
      <c r="A86" s="74" t="s">
        <v>16</v>
      </c>
      <c r="B86" s="74" t="s">
        <v>36</v>
      </c>
      <c r="C86" s="74" t="s">
        <v>199</v>
      </c>
      <c r="D86" s="74" t="s">
        <v>122</v>
      </c>
    </row>
    <row r="87" spans="1:9" x14ac:dyDescent="0.15">
      <c r="A87" s="74" t="s">
        <v>16</v>
      </c>
      <c r="B87" s="74" t="s">
        <v>36</v>
      </c>
      <c r="C87" s="74" t="s">
        <v>199</v>
      </c>
      <c r="D87" s="74" t="s">
        <v>205</v>
      </c>
      <c r="E87" s="74" t="s">
        <v>92</v>
      </c>
      <c r="F87" s="74" t="s">
        <v>125</v>
      </c>
      <c r="G87" s="74" t="s">
        <v>176</v>
      </c>
      <c r="H87" s="74" t="s">
        <v>149</v>
      </c>
      <c r="I87" s="74" t="s">
        <v>108</v>
      </c>
    </row>
    <row r="88" spans="1:9" x14ac:dyDescent="0.15">
      <c r="A88" s="74" t="s">
        <v>16</v>
      </c>
      <c r="B88" s="74" t="s">
        <v>36</v>
      </c>
      <c r="C88" s="74" t="s">
        <v>222</v>
      </c>
      <c r="D88" s="74" t="s">
        <v>96</v>
      </c>
      <c r="E88" s="74" t="s">
        <v>92</v>
      </c>
      <c r="F88" s="74" t="s">
        <v>97</v>
      </c>
      <c r="G88" s="74" t="s">
        <v>88</v>
      </c>
      <c r="H88" s="74" t="s">
        <v>93</v>
      </c>
      <c r="I88" s="74" t="s">
        <v>223</v>
      </c>
    </row>
    <row r="89" spans="1:9" x14ac:dyDescent="0.15">
      <c r="A89" s="74" t="s">
        <v>16</v>
      </c>
      <c r="B89" s="74" t="s">
        <v>36</v>
      </c>
      <c r="C89" s="74" t="s">
        <v>224</v>
      </c>
      <c r="D89" s="74" t="s">
        <v>85</v>
      </c>
      <c r="E89" s="74" t="s">
        <v>86</v>
      </c>
      <c r="F89" s="74" t="s">
        <v>118</v>
      </c>
      <c r="G89" s="74" t="s">
        <v>107</v>
      </c>
      <c r="H89" s="74" t="s">
        <v>216</v>
      </c>
      <c r="I89" s="74" t="s">
        <v>225</v>
      </c>
    </row>
    <row r="90" spans="1:9" x14ac:dyDescent="0.15">
      <c r="A90" s="74" t="s">
        <v>16</v>
      </c>
      <c r="B90" s="74" t="s">
        <v>36</v>
      </c>
      <c r="C90" s="74" t="s">
        <v>226</v>
      </c>
      <c r="D90" s="74" t="s">
        <v>96</v>
      </c>
      <c r="E90" s="74" t="s">
        <v>86</v>
      </c>
      <c r="F90" s="74" t="s">
        <v>125</v>
      </c>
      <c r="G90" s="74" t="s">
        <v>166</v>
      </c>
      <c r="H90" s="74" t="s">
        <v>183</v>
      </c>
      <c r="I90" s="74" t="s">
        <v>198</v>
      </c>
    </row>
    <row r="91" spans="1:9" x14ac:dyDescent="0.15">
      <c r="A91" s="74" t="s">
        <v>16</v>
      </c>
      <c r="B91" s="74" t="s">
        <v>36</v>
      </c>
      <c r="C91" s="74" t="s">
        <v>227</v>
      </c>
      <c r="D91" s="74" t="s">
        <v>96</v>
      </c>
      <c r="E91" s="74" t="s">
        <v>86</v>
      </c>
      <c r="F91" s="74" t="s">
        <v>102</v>
      </c>
      <c r="G91" s="74" t="s">
        <v>166</v>
      </c>
      <c r="H91" s="74" t="s">
        <v>216</v>
      </c>
      <c r="I91" s="74" t="s">
        <v>228</v>
      </c>
    </row>
    <row r="92" spans="1:9" x14ac:dyDescent="0.15">
      <c r="A92" s="74" t="s">
        <v>16</v>
      </c>
      <c r="B92" s="74" t="s">
        <v>36</v>
      </c>
      <c r="C92" s="74" t="s">
        <v>229</v>
      </c>
      <c r="D92" s="74" t="s">
        <v>122</v>
      </c>
    </row>
    <row r="93" spans="1:9" x14ac:dyDescent="0.15">
      <c r="A93" s="74" t="s">
        <v>16</v>
      </c>
      <c r="B93" s="74" t="s">
        <v>36</v>
      </c>
      <c r="C93" s="74" t="s">
        <v>230</v>
      </c>
      <c r="D93" s="74" t="s">
        <v>96</v>
      </c>
      <c r="E93" s="74" t="s">
        <v>86</v>
      </c>
      <c r="F93" s="74" t="s">
        <v>118</v>
      </c>
      <c r="G93" s="74" t="s">
        <v>88</v>
      </c>
      <c r="H93" s="74" t="s">
        <v>93</v>
      </c>
      <c r="I93" s="74" t="s">
        <v>231</v>
      </c>
    </row>
    <row r="94" spans="1:9" x14ac:dyDescent="0.15">
      <c r="A94" s="74" t="s">
        <v>16</v>
      </c>
      <c r="B94" s="74" t="s">
        <v>36</v>
      </c>
      <c r="C94" s="74" t="s">
        <v>232</v>
      </c>
      <c r="D94" s="74" t="s">
        <v>96</v>
      </c>
      <c r="E94" s="74" t="s">
        <v>92</v>
      </c>
      <c r="F94" s="74" t="s">
        <v>125</v>
      </c>
      <c r="G94" s="74" t="s">
        <v>88</v>
      </c>
      <c r="H94" s="74" t="s">
        <v>93</v>
      </c>
      <c r="I94" s="74" t="s">
        <v>233</v>
      </c>
    </row>
    <row r="95" spans="1:9" x14ac:dyDescent="0.15">
      <c r="A95" s="74" t="s">
        <v>16</v>
      </c>
      <c r="B95" s="74" t="s">
        <v>36</v>
      </c>
      <c r="C95" s="74" t="s">
        <v>234</v>
      </c>
      <c r="D95" s="74" t="s">
        <v>122</v>
      </c>
    </row>
    <row r="96" spans="1:9" x14ac:dyDescent="0.15">
      <c r="A96" s="74" t="s">
        <v>16</v>
      </c>
      <c r="B96" s="74" t="s">
        <v>36</v>
      </c>
      <c r="C96" s="74" t="s">
        <v>235</v>
      </c>
      <c r="D96" s="74" t="s">
        <v>85</v>
      </c>
      <c r="E96" s="74" t="s">
        <v>148</v>
      </c>
      <c r="F96" s="74" t="s">
        <v>125</v>
      </c>
      <c r="G96" s="74" t="s">
        <v>88</v>
      </c>
      <c r="H96" s="74" t="s">
        <v>236</v>
      </c>
      <c r="I96" s="74" t="s">
        <v>203</v>
      </c>
    </row>
    <row r="97" spans="1:9" x14ac:dyDescent="0.15">
      <c r="A97" s="74" t="s">
        <v>16</v>
      </c>
      <c r="B97" s="74" t="s">
        <v>37</v>
      </c>
      <c r="C97" s="74" t="s">
        <v>237</v>
      </c>
      <c r="D97" s="74" t="s">
        <v>96</v>
      </c>
      <c r="E97" s="74" t="s">
        <v>148</v>
      </c>
      <c r="F97" s="74" t="s">
        <v>209</v>
      </c>
      <c r="G97" s="74" t="s">
        <v>88</v>
      </c>
      <c r="H97" s="74" t="s">
        <v>89</v>
      </c>
      <c r="I97" s="74" t="s">
        <v>203</v>
      </c>
    </row>
    <row r="98" spans="1:9" x14ac:dyDescent="0.15">
      <c r="A98" s="74" t="s">
        <v>16</v>
      </c>
      <c r="B98" s="74" t="s">
        <v>37</v>
      </c>
      <c r="C98" s="74" t="s">
        <v>238</v>
      </c>
      <c r="D98" s="74" t="s">
        <v>122</v>
      </c>
    </row>
    <row r="99" spans="1:9" x14ac:dyDescent="0.15">
      <c r="A99" s="74" t="s">
        <v>16</v>
      </c>
      <c r="B99" s="74" t="s">
        <v>37</v>
      </c>
      <c r="C99" s="74" t="s">
        <v>239</v>
      </c>
      <c r="D99" s="74" t="s">
        <v>122</v>
      </c>
    </row>
    <row r="100" spans="1:9" x14ac:dyDescent="0.15">
      <c r="A100" s="74" t="s">
        <v>16</v>
      </c>
      <c r="B100" s="74" t="s">
        <v>37</v>
      </c>
      <c r="C100" s="74" t="s">
        <v>240</v>
      </c>
      <c r="D100" s="74" t="s">
        <v>122</v>
      </c>
    </row>
    <row r="101" spans="1:9" x14ac:dyDescent="0.15">
      <c r="A101" s="74" t="s">
        <v>16</v>
      </c>
      <c r="B101" s="74" t="s">
        <v>37</v>
      </c>
      <c r="C101" s="74" t="s">
        <v>241</v>
      </c>
      <c r="D101" s="74" t="s">
        <v>96</v>
      </c>
      <c r="E101" s="74" t="s">
        <v>92</v>
      </c>
      <c r="F101" s="74" t="s">
        <v>97</v>
      </c>
      <c r="G101" s="74" t="s">
        <v>170</v>
      </c>
      <c r="H101" s="74" t="s">
        <v>181</v>
      </c>
      <c r="I101" s="74" t="s">
        <v>99</v>
      </c>
    </row>
    <row r="102" spans="1:9" x14ac:dyDescent="0.15">
      <c r="A102" s="74" t="s">
        <v>16</v>
      </c>
      <c r="B102" s="74" t="s">
        <v>37</v>
      </c>
      <c r="C102" s="74" t="s">
        <v>242</v>
      </c>
      <c r="D102" s="74" t="s">
        <v>122</v>
      </c>
    </row>
    <row r="103" spans="1:9" x14ac:dyDescent="0.15">
      <c r="A103" s="74" t="s">
        <v>16</v>
      </c>
      <c r="B103" s="74" t="s">
        <v>37</v>
      </c>
      <c r="C103" s="74" t="s">
        <v>243</v>
      </c>
      <c r="D103" s="74" t="s">
        <v>96</v>
      </c>
      <c r="E103" s="74" t="s">
        <v>92</v>
      </c>
      <c r="F103" s="74" t="s">
        <v>118</v>
      </c>
      <c r="G103" s="74" t="s">
        <v>88</v>
      </c>
      <c r="H103" s="74" t="s">
        <v>244</v>
      </c>
      <c r="I103" s="74" t="s">
        <v>90</v>
      </c>
    </row>
    <row r="104" spans="1:9" x14ac:dyDescent="0.15">
      <c r="A104" s="74" t="s">
        <v>16</v>
      </c>
      <c r="B104" s="74" t="s">
        <v>37</v>
      </c>
      <c r="C104" s="74" t="s">
        <v>168</v>
      </c>
      <c r="D104" s="74" t="s">
        <v>122</v>
      </c>
    </row>
    <row r="105" spans="1:9" x14ac:dyDescent="0.15">
      <c r="A105" s="74" t="s">
        <v>16</v>
      </c>
      <c r="B105" s="74" t="s">
        <v>37</v>
      </c>
      <c r="C105" s="74" t="s">
        <v>245</v>
      </c>
      <c r="D105" s="74" t="s">
        <v>122</v>
      </c>
    </row>
    <row r="106" spans="1:9" x14ac:dyDescent="0.15">
      <c r="A106" s="74" t="s">
        <v>16</v>
      </c>
      <c r="B106" s="74" t="s">
        <v>37</v>
      </c>
      <c r="C106" s="74" t="s">
        <v>246</v>
      </c>
      <c r="D106" s="74" t="s">
        <v>122</v>
      </c>
    </row>
    <row r="107" spans="1:9" x14ac:dyDescent="0.15">
      <c r="A107" s="74" t="s">
        <v>16</v>
      </c>
      <c r="B107" s="74" t="s">
        <v>37</v>
      </c>
      <c r="C107" s="74" t="s">
        <v>247</v>
      </c>
      <c r="D107" s="74" t="s">
        <v>96</v>
      </c>
      <c r="E107" s="74" t="s">
        <v>86</v>
      </c>
      <c r="F107" s="74" t="s">
        <v>87</v>
      </c>
      <c r="G107" s="74" t="s">
        <v>88</v>
      </c>
      <c r="H107" s="74" t="s">
        <v>89</v>
      </c>
      <c r="I107" s="74" t="s">
        <v>248</v>
      </c>
    </row>
    <row r="108" spans="1:9" x14ac:dyDescent="0.15">
      <c r="A108" s="74" t="s">
        <v>16</v>
      </c>
      <c r="B108" s="74" t="s">
        <v>37</v>
      </c>
      <c r="C108" s="74" t="s">
        <v>249</v>
      </c>
      <c r="D108" s="74" t="s">
        <v>122</v>
      </c>
    </row>
    <row r="109" spans="1:9" x14ac:dyDescent="0.15">
      <c r="A109" s="74" t="s">
        <v>16</v>
      </c>
      <c r="B109" s="74" t="s">
        <v>38</v>
      </c>
      <c r="C109" s="74" t="s">
        <v>250</v>
      </c>
      <c r="D109" s="74" t="s">
        <v>85</v>
      </c>
      <c r="E109" s="74" t="s">
        <v>86</v>
      </c>
      <c r="F109" s="74" t="s">
        <v>97</v>
      </c>
      <c r="G109" s="74" t="s">
        <v>88</v>
      </c>
      <c r="H109" s="74" t="s">
        <v>98</v>
      </c>
      <c r="I109" s="74" t="s">
        <v>99</v>
      </c>
    </row>
    <row r="110" spans="1:9" x14ac:dyDescent="0.15">
      <c r="A110" s="74" t="s">
        <v>16</v>
      </c>
      <c r="B110" s="74" t="s">
        <v>38</v>
      </c>
      <c r="C110" s="74" t="s">
        <v>140</v>
      </c>
      <c r="D110" s="74" t="s">
        <v>122</v>
      </c>
    </row>
    <row r="111" spans="1:9" x14ac:dyDescent="0.15">
      <c r="A111" s="74" t="s">
        <v>16</v>
      </c>
      <c r="B111" s="74" t="s">
        <v>38</v>
      </c>
      <c r="C111" s="74" t="s">
        <v>239</v>
      </c>
      <c r="D111" s="74" t="s">
        <v>96</v>
      </c>
      <c r="E111" s="74" t="s">
        <v>92</v>
      </c>
      <c r="F111" s="74" t="s">
        <v>118</v>
      </c>
      <c r="G111" s="74" t="s">
        <v>88</v>
      </c>
      <c r="H111" s="74" t="s">
        <v>89</v>
      </c>
      <c r="I111" s="74" t="s">
        <v>225</v>
      </c>
    </row>
    <row r="112" spans="1:9" x14ac:dyDescent="0.15">
      <c r="A112" s="74" t="s">
        <v>16</v>
      </c>
      <c r="B112" s="74" t="s">
        <v>38</v>
      </c>
      <c r="C112" s="74" t="s">
        <v>251</v>
      </c>
      <c r="D112" s="74" t="s">
        <v>122</v>
      </c>
    </row>
    <row r="113" spans="1:9" x14ac:dyDescent="0.15">
      <c r="A113" s="74" t="s">
        <v>16</v>
      </c>
      <c r="B113" s="74" t="s">
        <v>38</v>
      </c>
      <c r="C113" s="74" t="s">
        <v>252</v>
      </c>
      <c r="D113" s="74" t="s">
        <v>96</v>
      </c>
      <c r="E113" s="74" t="s">
        <v>148</v>
      </c>
      <c r="F113" s="74" t="s">
        <v>215</v>
      </c>
      <c r="G113" s="74" t="s">
        <v>88</v>
      </c>
      <c r="H113" s="74" t="s">
        <v>93</v>
      </c>
      <c r="I113" s="74" t="s">
        <v>203</v>
      </c>
    </row>
    <row r="114" spans="1:9" x14ac:dyDescent="0.15">
      <c r="A114" s="74" t="s">
        <v>16</v>
      </c>
      <c r="B114" s="74" t="s">
        <v>38</v>
      </c>
      <c r="C114" s="74" t="s">
        <v>253</v>
      </c>
      <c r="D114" s="74" t="s">
        <v>85</v>
      </c>
      <c r="E114" s="74" t="s">
        <v>148</v>
      </c>
      <c r="F114" s="74" t="s">
        <v>215</v>
      </c>
      <c r="G114" s="74" t="s">
        <v>88</v>
      </c>
      <c r="H114" s="74" t="s">
        <v>138</v>
      </c>
      <c r="I114" s="74" t="s">
        <v>99</v>
      </c>
    </row>
    <row r="115" spans="1:9" x14ac:dyDescent="0.15">
      <c r="A115" s="74" t="s">
        <v>16</v>
      </c>
      <c r="B115" s="74" t="s">
        <v>38</v>
      </c>
      <c r="C115" s="74" t="s">
        <v>254</v>
      </c>
      <c r="D115" s="74" t="s">
        <v>85</v>
      </c>
      <c r="E115" s="74" t="s">
        <v>92</v>
      </c>
      <c r="F115" s="74" t="s">
        <v>118</v>
      </c>
      <c r="G115" s="74" t="s">
        <v>166</v>
      </c>
      <c r="H115" s="74" t="s">
        <v>255</v>
      </c>
      <c r="I115" s="74" t="s">
        <v>90</v>
      </c>
    </row>
    <row r="116" spans="1:9" x14ac:dyDescent="0.15">
      <c r="A116" s="74" t="s">
        <v>16</v>
      </c>
      <c r="B116" s="74" t="s">
        <v>38</v>
      </c>
      <c r="C116" s="74" t="s">
        <v>256</v>
      </c>
      <c r="D116" s="74" t="s">
        <v>122</v>
      </c>
    </row>
    <row r="117" spans="1:9" x14ac:dyDescent="0.15">
      <c r="A117" s="74" t="s">
        <v>16</v>
      </c>
      <c r="B117" s="74" t="s">
        <v>38</v>
      </c>
      <c r="C117" s="74" t="s">
        <v>257</v>
      </c>
      <c r="D117" s="74" t="s">
        <v>122</v>
      </c>
    </row>
    <row r="118" spans="1:9" x14ac:dyDescent="0.15">
      <c r="A118" s="74" t="s">
        <v>16</v>
      </c>
      <c r="B118" s="74" t="s">
        <v>38</v>
      </c>
      <c r="C118" s="74" t="s">
        <v>258</v>
      </c>
      <c r="D118" s="74" t="s">
        <v>122</v>
      </c>
    </row>
    <row r="119" spans="1:9" x14ac:dyDescent="0.15">
      <c r="A119" s="74" t="s">
        <v>16</v>
      </c>
      <c r="B119" s="74" t="s">
        <v>38</v>
      </c>
      <c r="C119" s="74" t="s">
        <v>259</v>
      </c>
      <c r="D119" s="74" t="s">
        <v>85</v>
      </c>
      <c r="E119" s="74" t="s">
        <v>92</v>
      </c>
      <c r="F119" s="74" t="s">
        <v>115</v>
      </c>
      <c r="G119" s="74" t="s">
        <v>88</v>
      </c>
      <c r="H119" s="74" t="s">
        <v>93</v>
      </c>
      <c r="I119" s="74" t="s">
        <v>120</v>
      </c>
    </row>
    <row r="120" spans="1:9" x14ac:dyDescent="0.15">
      <c r="A120" s="74" t="s">
        <v>16</v>
      </c>
      <c r="B120" s="74" t="s">
        <v>38</v>
      </c>
      <c r="C120" s="74" t="s">
        <v>260</v>
      </c>
      <c r="D120" s="74" t="s">
        <v>122</v>
      </c>
    </row>
    <row r="121" spans="1:9" x14ac:dyDescent="0.15">
      <c r="A121" s="74" t="s">
        <v>16</v>
      </c>
      <c r="B121" s="74" t="s">
        <v>38</v>
      </c>
      <c r="C121" s="74" t="s">
        <v>261</v>
      </c>
      <c r="D121" s="74" t="s">
        <v>96</v>
      </c>
      <c r="E121" s="74" t="s">
        <v>92</v>
      </c>
      <c r="F121" s="74" t="s">
        <v>119</v>
      </c>
      <c r="G121" s="74" t="s">
        <v>88</v>
      </c>
      <c r="H121" s="74" t="s">
        <v>93</v>
      </c>
      <c r="I121" s="74" t="s">
        <v>262</v>
      </c>
    </row>
    <row r="122" spans="1:9" x14ac:dyDescent="0.15">
      <c r="A122" s="74" t="s">
        <v>16</v>
      </c>
      <c r="B122" s="74" t="s">
        <v>39</v>
      </c>
      <c r="C122" s="74" t="s">
        <v>263</v>
      </c>
      <c r="D122" s="74" t="s">
        <v>219</v>
      </c>
      <c r="E122" s="74" t="s">
        <v>220</v>
      </c>
      <c r="F122" s="74" t="s">
        <v>119</v>
      </c>
      <c r="G122" s="74" t="s">
        <v>170</v>
      </c>
      <c r="H122" s="74" t="s">
        <v>93</v>
      </c>
      <c r="I122" s="74" t="s">
        <v>126</v>
      </c>
    </row>
    <row r="123" spans="1:9" x14ac:dyDescent="0.15">
      <c r="A123" s="74" t="s">
        <v>16</v>
      </c>
      <c r="B123" s="74" t="s">
        <v>39</v>
      </c>
      <c r="C123" s="74" t="s">
        <v>264</v>
      </c>
      <c r="D123" s="74" t="s">
        <v>85</v>
      </c>
      <c r="E123" s="74" t="s">
        <v>148</v>
      </c>
      <c r="F123" s="74" t="s">
        <v>125</v>
      </c>
      <c r="G123" s="74" t="s">
        <v>107</v>
      </c>
      <c r="H123" s="74" t="s">
        <v>98</v>
      </c>
      <c r="I123" s="74" t="s">
        <v>99</v>
      </c>
    </row>
    <row r="124" spans="1:9" x14ac:dyDescent="0.15">
      <c r="A124" s="74" t="s">
        <v>16</v>
      </c>
      <c r="B124" s="74" t="s">
        <v>39</v>
      </c>
      <c r="C124" s="74" t="s">
        <v>265</v>
      </c>
      <c r="D124" s="74" t="s">
        <v>219</v>
      </c>
      <c r="E124" s="74" t="s">
        <v>220</v>
      </c>
      <c r="F124" s="74" t="s">
        <v>215</v>
      </c>
      <c r="G124" s="74" t="s">
        <v>170</v>
      </c>
      <c r="H124" s="74" t="s">
        <v>89</v>
      </c>
      <c r="I124" s="74" t="s">
        <v>94</v>
      </c>
    </row>
    <row r="125" spans="1:9" x14ac:dyDescent="0.15">
      <c r="A125" s="74" t="s">
        <v>16</v>
      </c>
      <c r="B125" s="74" t="s">
        <v>39</v>
      </c>
      <c r="C125" s="74" t="s">
        <v>266</v>
      </c>
      <c r="D125" s="74" t="s">
        <v>219</v>
      </c>
      <c r="E125" s="74" t="s">
        <v>220</v>
      </c>
      <c r="F125" s="74" t="s">
        <v>104</v>
      </c>
      <c r="G125" s="74" t="s">
        <v>170</v>
      </c>
      <c r="H125" s="74" t="s">
        <v>89</v>
      </c>
      <c r="I125" s="74" t="s">
        <v>108</v>
      </c>
    </row>
    <row r="126" spans="1:9" x14ac:dyDescent="0.15">
      <c r="A126" s="74" t="s">
        <v>16</v>
      </c>
      <c r="B126" s="74" t="s">
        <v>39</v>
      </c>
      <c r="C126" s="74" t="s">
        <v>197</v>
      </c>
      <c r="D126" s="74" t="s">
        <v>122</v>
      </c>
    </row>
    <row r="127" spans="1:9" x14ac:dyDescent="0.15">
      <c r="A127" s="74" t="s">
        <v>16</v>
      </c>
      <c r="B127" s="74" t="s">
        <v>39</v>
      </c>
      <c r="C127" s="74" t="s">
        <v>199</v>
      </c>
      <c r="D127" s="74" t="s">
        <v>122</v>
      </c>
    </row>
    <row r="128" spans="1:9" x14ac:dyDescent="0.15">
      <c r="A128" s="74" t="s">
        <v>16</v>
      </c>
      <c r="B128" s="74" t="s">
        <v>39</v>
      </c>
      <c r="C128" s="74" t="s">
        <v>267</v>
      </c>
      <c r="D128" s="74" t="s">
        <v>85</v>
      </c>
      <c r="E128" s="74" t="s">
        <v>86</v>
      </c>
      <c r="F128" s="74" t="s">
        <v>87</v>
      </c>
      <c r="G128" s="74" t="s">
        <v>88</v>
      </c>
      <c r="H128" s="74" t="s">
        <v>113</v>
      </c>
      <c r="I128" s="74" t="s">
        <v>225</v>
      </c>
    </row>
    <row r="129" spans="1:9" x14ac:dyDescent="0.15">
      <c r="A129" s="74" t="s">
        <v>16</v>
      </c>
      <c r="B129" s="74" t="s">
        <v>39</v>
      </c>
      <c r="C129" s="74" t="s">
        <v>268</v>
      </c>
      <c r="D129" s="74" t="s">
        <v>122</v>
      </c>
    </row>
    <row r="130" spans="1:9" x14ac:dyDescent="0.15">
      <c r="A130" s="74" t="s">
        <v>16</v>
      </c>
      <c r="B130" s="74" t="s">
        <v>39</v>
      </c>
      <c r="C130" s="74" t="s">
        <v>269</v>
      </c>
      <c r="D130" s="74" t="s">
        <v>122</v>
      </c>
    </row>
    <row r="131" spans="1:9" x14ac:dyDescent="0.15">
      <c r="A131" s="74" t="s">
        <v>16</v>
      </c>
      <c r="B131" s="74" t="s">
        <v>39</v>
      </c>
      <c r="C131" s="74" t="s">
        <v>270</v>
      </c>
      <c r="D131" s="74" t="s">
        <v>96</v>
      </c>
      <c r="E131" s="74" t="s">
        <v>92</v>
      </c>
      <c r="F131" s="74" t="s">
        <v>118</v>
      </c>
      <c r="G131" s="74" t="s">
        <v>88</v>
      </c>
      <c r="H131" s="74" t="s">
        <v>98</v>
      </c>
      <c r="I131" s="74" t="s">
        <v>94</v>
      </c>
    </row>
    <row r="132" spans="1:9" x14ac:dyDescent="0.15">
      <c r="A132" s="74" t="s">
        <v>16</v>
      </c>
      <c r="B132" s="74" t="s">
        <v>41</v>
      </c>
      <c r="C132" s="74" t="s">
        <v>271</v>
      </c>
      <c r="D132" s="74" t="s">
        <v>96</v>
      </c>
      <c r="E132" s="74" t="s">
        <v>92</v>
      </c>
      <c r="F132" s="74" t="s">
        <v>97</v>
      </c>
      <c r="G132" s="74" t="s">
        <v>272</v>
      </c>
      <c r="H132" s="74" t="s">
        <v>89</v>
      </c>
      <c r="I132" s="74" t="s">
        <v>231</v>
      </c>
    </row>
    <row r="133" spans="1:9" x14ac:dyDescent="0.15">
      <c r="A133" s="74" t="s">
        <v>16</v>
      </c>
      <c r="B133" s="74" t="s">
        <v>41</v>
      </c>
      <c r="C133" s="74" t="s">
        <v>271</v>
      </c>
      <c r="D133" s="74" t="s">
        <v>96</v>
      </c>
      <c r="E133" s="74" t="s">
        <v>92</v>
      </c>
      <c r="F133" s="74" t="s">
        <v>97</v>
      </c>
      <c r="G133" s="74" t="s">
        <v>272</v>
      </c>
      <c r="H133" s="74" t="s">
        <v>177</v>
      </c>
      <c r="I133" s="74" t="s">
        <v>94</v>
      </c>
    </row>
    <row r="134" spans="1:9" x14ac:dyDescent="0.15">
      <c r="A134" s="74" t="s">
        <v>16</v>
      </c>
      <c r="B134" s="74" t="s">
        <v>41</v>
      </c>
      <c r="C134" s="74" t="s">
        <v>271</v>
      </c>
      <c r="D134" s="74" t="s">
        <v>122</v>
      </c>
    </row>
    <row r="135" spans="1:9" x14ac:dyDescent="0.15">
      <c r="A135" s="74" t="s">
        <v>16</v>
      </c>
      <c r="B135" s="74" t="s">
        <v>41</v>
      </c>
      <c r="C135" s="74" t="s">
        <v>273</v>
      </c>
      <c r="D135" s="74" t="s">
        <v>96</v>
      </c>
      <c r="E135" s="74" t="s">
        <v>92</v>
      </c>
      <c r="F135" s="74" t="s">
        <v>118</v>
      </c>
      <c r="G135" s="74" t="s">
        <v>272</v>
      </c>
      <c r="H135" s="74" t="s">
        <v>177</v>
      </c>
      <c r="I135" s="74" t="s">
        <v>274</v>
      </c>
    </row>
    <row r="136" spans="1:9" x14ac:dyDescent="0.15">
      <c r="A136" s="74" t="s">
        <v>16</v>
      </c>
      <c r="B136" s="74" t="s">
        <v>41</v>
      </c>
      <c r="C136" s="74" t="s">
        <v>275</v>
      </c>
      <c r="D136" s="74" t="s">
        <v>96</v>
      </c>
      <c r="E136" s="74" t="s">
        <v>92</v>
      </c>
      <c r="F136" s="74" t="s">
        <v>102</v>
      </c>
      <c r="G136" s="74" t="s">
        <v>88</v>
      </c>
      <c r="H136" s="74" t="s">
        <v>116</v>
      </c>
      <c r="I136" s="74" t="s">
        <v>276</v>
      </c>
    </row>
    <row r="137" spans="1:9" x14ac:dyDescent="0.15">
      <c r="A137" s="74" t="s">
        <v>47</v>
      </c>
      <c r="B137" s="74" t="s">
        <v>48</v>
      </c>
      <c r="C137" s="74" t="s">
        <v>277</v>
      </c>
      <c r="D137" s="74" t="s">
        <v>122</v>
      </c>
    </row>
    <row r="138" spans="1:9" x14ac:dyDescent="0.15">
      <c r="A138" s="74" t="s">
        <v>47</v>
      </c>
      <c r="B138" s="74" t="s">
        <v>48</v>
      </c>
      <c r="C138" s="74" t="s">
        <v>278</v>
      </c>
      <c r="D138" s="74" t="s">
        <v>85</v>
      </c>
      <c r="E138" s="74" t="s">
        <v>86</v>
      </c>
      <c r="F138" s="74" t="s">
        <v>102</v>
      </c>
      <c r="G138" s="74" t="s">
        <v>176</v>
      </c>
      <c r="H138" s="74" t="s">
        <v>177</v>
      </c>
      <c r="I138" s="74" t="s">
        <v>279</v>
      </c>
    </row>
    <row r="139" spans="1:9" x14ac:dyDescent="0.15">
      <c r="A139" s="74" t="s">
        <v>47</v>
      </c>
      <c r="B139" s="74" t="s">
        <v>48</v>
      </c>
      <c r="C139" s="74" t="s">
        <v>280</v>
      </c>
      <c r="D139" s="74" t="s">
        <v>122</v>
      </c>
    </row>
    <row r="140" spans="1:9" x14ac:dyDescent="0.15">
      <c r="A140" s="74" t="s">
        <v>47</v>
      </c>
      <c r="B140" s="74" t="s">
        <v>48</v>
      </c>
      <c r="C140" s="74" t="s">
        <v>281</v>
      </c>
      <c r="D140" s="74" t="s">
        <v>96</v>
      </c>
      <c r="E140" s="74" t="s">
        <v>92</v>
      </c>
      <c r="F140" s="74" t="s">
        <v>102</v>
      </c>
      <c r="G140" s="74" t="s">
        <v>166</v>
      </c>
      <c r="H140" s="74" t="s">
        <v>183</v>
      </c>
      <c r="I140" s="74" t="s">
        <v>99</v>
      </c>
    </row>
    <row r="141" spans="1:9" x14ac:dyDescent="0.15">
      <c r="A141" s="74" t="s">
        <v>47</v>
      </c>
      <c r="B141" s="74" t="s">
        <v>48</v>
      </c>
      <c r="C141" s="74" t="s">
        <v>282</v>
      </c>
      <c r="D141" s="74" t="s">
        <v>188</v>
      </c>
      <c r="E141" s="74" t="s">
        <v>175</v>
      </c>
      <c r="F141" s="74" t="s">
        <v>118</v>
      </c>
      <c r="G141" s="74" t="s">
        <v>176</v>
      </c>
      <c r="H141" s="74" t="s">
        <v>177</v>
      </c>
      <c r="I141" s="74" t="s">
        <v>198</v>
      </c>
    </row>
    <row r="142" spans="1:9" x14ac:dyDescent="0.15">
      <c r="A142" s="74" t="s">
        <v>47</v>
      </c>
      <c r="B142" s="74" t="s">
        <v>48</v>
      </c>
      <c r="C142" s="74" t="s">
        <v>283</v>
      </c>
      <c r="D142" s="74" t="s">
        <v>96</v>
      </c>
      <c r="E142" s="74" t="s">
        <v>92</v>
      </c>
      <c r="F142" s="74" t="s">
        <v>102</v>
      </c>
      <c r="G142" s="74" t="s">
        <v>166</v>
      </c>
      <c r="H142" s="74" t="s">
        <v>181</v>
      </c>
      <c r="I142" s="74" t="s">
        <v>284</v>
      </c>
    </row>
    <row r="143" spans="1:9" x14ac:dyDescent="0.15">
      <c r="A143" s="74" t="s">
        <v>47</v>
      </c>
      <c r="B143" s="74" t="s">
        <v>48</v>
      </c>
      <c r="C143" s="74" t="s">
        <v>285</v>
      </c>
      <c r="D143" s="74" t="s">
        <v>96</v>
      </c>
      <c r="E143" s="74" t="s">
        <v>86</v>
      </c>
      <c r="F143" s="74" t="s">
        <v>97</v>
      </c>
      <c r="G143" s="74" t="s">
        <v>88</v>
      </c>
      <c r="H143" s="74" t="s">
        <v>181</v>
      </c>
      <c r="I143" s="74" t="s">
        <v>120</v>
      </c>
    </row>
    <row r="144" spans="1:9" x14ac:dyDescent="0.15">
      <c r="A144" s="74" t="s">
        <v>42</v>
      </c>
      <c r="B144" s="74" t="s">
        <v>43</v>
      </c>
      <c r="C144" s="74" t="s">
        <v>286</v>
      </c>
      <c r="D144" s="74" t="s">
        <v>219</v>
      </c>
      <c r="E144" s="74" t="s">
        <v>92</v>
      </c>
      <c r="F144" s="74" t="s">
        <v>118</v>
      </c>
      <c r="G144" s="74" t="s">
        <v>170</v>
      </c>
      <c r="H144" s="74" t="s">
        <v>158</v>
      </c>
      <c r="I144" s="74" t="s">
        <v>99</v>
      </c>
    </row>
    <row r="145" spans="1:9" x14ac:dyDescent="0.15">
      <c r="A145" s="74" t="s">
        <v>42</v>
      </c>
      <c r="B145" s="74" t="s">
        <v>43</v>
      </c>
      <c r="C145" s="74" t="s">
        <v>287</v>
      </c>
      <c r="D145" s="74" t="s">
        <v>96</v>
      </c>
      <c r="E145" s="74" t="s">
        <v>92</v>
      </c>
      <c r="F145" s="74" t="s">
        <v>118</v>
      </c>
      <c r="G145" s="74" t="s">
        <v>88</v>
      </c>
      <c r="H145" s="74" t="s">
        <v>98</v>
      </c>
      <c r="I145" s="74" t="s">
        <v>94</v>
      </c>
    </row>
    <row r="146" spans="1:9" x14ac:dyDescent="0.15">
      <c r="A146" s="74" t="s">
        <v>42</v>
      </c>
      <c r="B146" s="74" t="s">
        <v>43</v>
      </c>
      <c r="C146" s="74" t="s">
        <v>288</v>
      </c>
      <c r="D146" s="74" t="s">
        <v>163</v>
      </c>
      <c r="E146" s="74" t="s">
        <v>92</v>
      </c>
      <c r="F146" s="74" t="s">
        <v>118</v>
      </c>
      <c r="G146" s="74" t="s">
        <v>107</v>
      </c>
      <c r="H146" s="74" t="s">
        <v>93</v>
      </c>
      <c r="I146" s="74" t="s">
        <v>289</v>
      </c>
    </row>
    <row r="147" spans="1:9" x14ac:dyDescent="0.15">
      <c r="A147" s="74" t="s">
        <v>42</v>
      </c>
      <c r="B147" s="74" t="s">
        <v>43</v>
      </c>
      <c r="C147" s="74" t="s">
        <v>290</v>
      </c>
      <c r="D147" s="74" t="s">
        <v>96</v>
      </c>
      <c r="E147" s="74" t="s">
        <v>92</v>
      </c>
      <c r="F147" s="74" t="s">
        <v>118</v>
      </c>
      <c r="G147" s="74" t="s">
        <v>88</v>
      </c>
      <c r="H147" s="74" t="s">
        <v>93</v>
      </c>
      <c r="I147" s="74" t="s">
        <v>99</v>
      </c>
    </row>
    <row r="148" spans="1:9" x14ac:dyDescent="0.15">
      <c r="A148" s="74" t="s">
        <v>42</v>
      </c>
      <c r="B148" s="74" t="s">
        <v>43</v>
      </c>
      <c r="C148" s="74" t="s">
        <v>291</v>
      </c>
      <c r="D148" s="74" t="s">
        <v>219</v>
      </c>
      <c r="E148" s="74" t="s">
        <v>92</v>
      </c>
      <c r="F148" s="74" t="s">
        <v>97</v>
      </c>
      <c r="G148" s="74" t="s">
        <v>170</v>
      </c>
      <c r="H148" s="74" t="s">
        <v>93</v>
      </c>
      <c r="I148" s="74" t="s">
        <v>233</v>
      </c>
    </row>
    <row r="149" spans="1:9" x14ac:dyDescent="0.15">
      <c r="A149" s="74" t="s">
        <v>42</v>
      </c>
      <c r="B149" s="74" t="s">
        <v>43</v>
      </c>
      <c r="C149" s="74" t="s">
        <v>292</v>
      </c>
      <c r="D149" s="74" t="s">
        <v>96</v>
      </c>
      <c r="E149" s="74" t="s">
        <v>92</v>
      </c>
      <c r="F149" s="74" t="s">
        <v>119</v>
      </c>
      <c r="G149" s="74" t="s">
        <v>88</v>
      </c>
      <c r="H149" s="74" t="s">
        <v>98</v>
      </c>
      <c r="I149" s="74" t="s">
        <v>262</v>
      </c>
    </row>
    <row r="150" spans="1:9" x14ac:dyDescent="0.15">
      <c r="A150" s="74" t="s">
        <v>42</v>
      </c>
      <c r="B150" s="74" t="s">
        <v>43</v>
      </c>
      <c r="C150" s="74" t="s">
        <v>293</v>
      </c>
      <c r="D150" s="74" t="s">
        <v>163</v>
      </c>
      <c r="E150" s="74" t="s">
        <v>86</v>
      </c>
      <c r="F150" s="74" t="s">
        <v>102</v>
      </c>
      <c r="G150" s="74" t="s">
        <v>88</v>
      </c>
      <c r="H150" s="74" t="s">
        <v>149</v>
      </c>
      <c r="I150" s="74" t="s">
        <v>289</v>
      </c>
    </row>
    <row r="151" spans="1:9" x14ac:dyDescent="0.15">
      <c r="A151" s="74" t="s">
        <v>42</v>
      </c>
      <c r="B151" s="74" t="s">
        <v>43</v>
      </c>
      <c r="C151" s="74" t="s">
        <v>293</v>
      </c>
      <c r="D151" s="74" t="s">
        <v>163</v>
      </c>
      <c r="E151" s="74" t="s">
        <v>92</v>
      </c>
      <c r="F151" s="74" t="s">
        <v>102</v>
      </c>
      <c r="G151" s="74" t="s">
        <v>88</v>
      </c>
      <c r="H151" s="74" t="s">
        <v>294</v>
      </c>
      <c r="I151" s="74" t="s">
        <v>99</v>
      </c>
    </row>
    <row r="152" spans="1:9" x14ac:dyDescent="0.15">
      <c r="A152" s="74" t="s">
        <v>42</v>
      </c>
      <c r="B152" s="74" t="s">
        <v>43</v>
      </c>
      <c r="C152" s="74" t="s">
        <v>293</v>
      </c>
      <c r="D152" s="74" t="s">
        <v>163</v>
      </c>
      <c r="E152" s="74" t="s">
        <v>92</v>
      </c>
      <c r="G152" s="74" t="s">
        <v>88</v>
      </c>
      <c r="H152" s="74" t="s">
        <v>149</v>
      </c>
      <c r="I152" s="74" t="s">
        <v>193</v>
      </c>
    </row>
    <row r="153" spans="1:9" x14ac:dyDescent="0.15">
      <c r="A153" s="74" t="s">
        <v>42</v>
      </c>
      <c r="B153" s="74" t="s">
        <v>43</v>
      </c>
      <c r="C153" s="74" t="s">
        <v>295</v>
      </c>
      <c r="D153" s="74" t="s">
        <v>96</v>
      </c>
      <c r="E153" s="74" t="s">
        <v>92</v>
      </c>
      <c r="F153" s="74" t="s">
        <v>97</v>
      </c>
      <c r="G153" s="74" t="s">
        <v>166</v>
      </c>
      <c r="H153" s="74" t="s">
        <v>98</v>
      </c>
      <c r="I153" s="74" t="s">
        <v>94</v>
      </c>
    </row>
    <row r="154" spans="1:9" x14ac:dyDescent="0.15">
      <c r="A154" s="74" t="s">
        <v>42</v>
      </c>
      <c r="B154" s="74" t="s">
        <v>43</v>
      </c>
      <c r="C154" s="74" t="s">
        <v>295</v>
      </c>
      <c r="D154" s="74" t="s">
        <v>96</v>
      </c>
      <c r="E154" s="74" t="s">
        <v>92</v>
      </c>
    </row>
    <row r="155" spans="1:9" x14ac:dyDescent="0.15">
      <c r="A155" s="74" t="s">
        <v>42</v>
      </c>
      <c r="B155" s="74" t="s">
        <v>43</v>
      </c>
      <c r="C155" s="74" t="s">
        <v>296</v>
      </c>
      <c r="D155" s="74" t="s">
        <v>96</v>
      </c>
      <c r="E155" s="74" t="s">
        <v>92</v>
      </c>
      <c r="F155" s="74" t="s">
        <v>112</v>
      </c>
      <c r="G155" s="74" t="s">
        <v>88</v>
      </c>
      <c r="H155" s="74" t="s">
        <v>98</v>
      </c>
      <c r="I155" s="74" t="s">
        <v>99</v>
      </c>
    </row>
    <row r="156" spans="1:9" x14ac:dyDescent="0.15">
      <c r="A156" s="74" t="s">
        <v>42</v>
      </c>
      <c r="B156" s="74" t="s">
        <v>43</v>
      </c>
      <c r="C156" s="74" t="s">
        <v>297</v>
      </c>
      <c r="D156" s="74" t="s">
        <v>96</v>
      </c>
      <c r="E156" s="74" t="s">
        <v>92</v>
      </c>
      <c r="F156" s="74" t="s">
        <v>112</v>
      </c>
      <c r="G156" s="74" t="s">
        <v>88</v>
      </c>
      <c r="H156" s="74" t="s">
        <v>98</v>
      </c>
      <c r="I156" s="74" t="s">
        <v>94</v>
      </c>
    </row>
    <row r="157" spans="1:9" x14ac:dyDescent="0.15">
      <c r="A157" s="74" t="s">
        <v>42</v>
      </c>
      <c r="B157" s="74" t="s">
        <v>43</v>
      </c>
      <c r="C157" s="74" t="s">
        <v>298</v>
      </c>
      <c r="D157" s="74" t="s">
        <v>163</v>
      </c>
      <c r="E157" s="74" t="s">
        <v>92</v>
      </c>
      <c r="F157" s="74" t="s">
        <v>118</v>
      </c>
      <c r="G157" s="74" t="s">
        <v>88</v>
      </c>
      <c r="H157" s="74" t="s">
        <v>149</v>
      </c>
      <c r="I157" s="74" t="s">
        <v>99</v>
      </c>
    </row>
    <row r="158" spans="1:9" x14ac:dyDescent="0.15">
      <c r="A158" s="74" t="s">
        <v>42</v>
      </c>
      <c r="B158" s="74" t="s">
        <v>43</v>
      </c>
      <c r="C158" s="74" t="s">
        <v>299</v>
      </c>
      <c r="D158" s="74" t="s">
        <v>96</v>
      </c>
      <c r="E158" s="74" t="s">
        <v>92</v>
      </c>
      <c r="F158" s="74" t="s">
        <v>118</v>
      </c>
      <c r="G158" s="74" t="s">
        <v>166</v>
      </c>
      <c r="H158" s="74" t="s">
        <v>149</v>
      </c>
      <c r="I158" s="74" t="s">
        <v>300</v>
      </c>
    </row>
    <row r="159" spans="1:9" x14ac:dyDescent="0.15">
      <c r="A159" s="74" t="s">
        <v>42</v>
      </c>
      <c r="B159" s="74" t="s">
        <v>43</v>
      </c>
      <c r="C159" s="74" t="s">
        <v>301</v>
      </c>
      <c r="D159" s="74" t="s">
        <v>96</v>
      </c>
      <c r="E159" s="74" t="s">
        <v>92</v>
      </c>
      <c r="F159" s="74" t="s">
        <v>118</v>
      </c>
      <c r="G159" s="74" t="s">
        <v>166</v>
      </c>
      <c r="H159" s="74" t="s">
        <v>89</v>
      </c>
      <c r="I159" s="74" t="s">
        <v>94</v>
      </c>
    </row>
    <row r="160" spans="1:9" x14ac:dyDescent="0.15">
      <c r="A160" s="74" t="s">
        <v>42</v>
      </c>
      <c r="B160" s="74" t="s">
        <v>45</v>
      </c>
      <c r="C160" s="74" t="s">
        <v>302</v>
      </c>
      <c r="D160" s="74" t="s">
        <v>205</v>
      </c>
      <c r="E160" s="74" t="s">
        <v>86</v>
      </c>
      <c r="F160" s="74" t="s">
        <v>125</v>
      </c>
      <c r="G160" s="74" t="s">
        <v>176</v>
      </c>
      <c r="H160" s="74" t="s">
        <v>177</v>
      </c>
      <c r="I160" s="74" t="s">
        <v>303</v>
      </c>
    </row>
    <row r="161" spans="1:9" x14ac:dyDescent="0.15">
      <c r="A161" s="74" t="s">
        <v>42</v>
      </c>
      <c r="B161" s="74" t="s">
        <v>45</v>
      </c>
      <c r="C161" s="74" t="s">
        <v>304</v>
      </c>
      <c r="D161" s="74" t="s">
        <v>96</v>
      </c>
      <c r="E161" s="74" t="s">
        <v>92</v>
      </c>
      <c r="F161" s="74" t="s">
        <v>125</v>
      </c>
      <c r="G161" s="74" t="s">
        <v>88</v>
      </c>
      <c r="H161" s="74" t="s">
        <v>181</v>
      </c>
      <c r="I161" s="74" t="s">
        <v>120</v>
      </c>
    </row>
    <row r="162" spans="1:9" x14ac:dyDescent="0.15">
      <c r="A162" s="74" t="s">
        <v>42</v>
      </c>
      <c r="B162" s="74" t="s">
        <v>45</v>
      </c>
      <c r="C162" s="74" t="s">
        <v>305</v>
      </c>
      <c r="D162" s="74" t="s">
        <v>96</v>
      </c>
      <c r="E162" s="74" t="s">
        <v>92</v>
      </c>
      <c r="F162" s="74" t="s">
        <v>118</v>
      </c>
      <c r="G162" s="74" t="s">
        <v>166</v>
      </c>
      <c r="H162" s="74" t="s">
        <v>216</v>
      </c>
      <c r="I162" s="74" t="s">
        <v>306</v>
      </c>
    </row>
    <row r="163" spans="1:9" x14ac:dyDescent="0.15">
      <c r="A163" s="74" t="s">
        <v>42</v>
      </c>
      <c r="B163" s="74" t="s">
        <v>45</v>
      </c>
      <c r="C163" s="74" t="s">
        <v>307</v>
      </c>
      <c r="D163" s="74" t="s">
        <v>122</v>
      </c>
    </row>
    <row r="164" spans="1:9" x14ac:dyDescent="0.15">
      <c r="A164" s="74" t="s">
        <v>42</v>
      </c>
      <c r="B164" s="74" t="s">
        <v>45</v>
      </c>
      <c r="C164" s="74" t="s">
        <v>308</v>
      </c>
      <c r="D164" s="74" t="s">
        <v>85</v>
      </c>
      <c r="E164" s="74" t="s">
        <v>148</v>
      </c>
      <c r="F164" s="74" t="s">
        <v>125</v>
      </c>
      <c r="G164" s="74" t="s">
        <v>88</v>
      </c>
      <c r="H164" s="74" t="s">
        <v>181</v>
      </c>
      <c r="I164" s="74" t="s">
        <v>303</v>
      </c>
    </row>
    <row r="165" spans="1:9" x14ac:dyDescent="0.15">
      <c r="A165" s="74" t="s">
        <v>42</v>
      </c>
      <c r="B165" s="74" t="s">
        <v>45</v>
      </c>
      <c r="C165" s="74" t="s">
        <v>309</v>
      </c>
      <c r="D165" s="74" t="s">
        <v>122</v>
      </c>
    </row>
    <row r="166" spans="1:9" x14ac:dyDescent="0.15">
      <c r="A166" s="74" t="s">
        <v>42</v>
      </c>
      <c r="B166" s="74" t="s">
        <v>45</v>
      </c>
      <c r="C166" s="74" t="s">
        <v>310</v>
      </c>
      <c r="D166" s="74" t="s">
        <v>96</v>
      </c>
      <c r="E166" s="74" t="s">
        <v>86</v>
      </c>
      <c r="F166" s="74" t="s">
        <v>125</v>
      </c>
      <c r="G166" s="74" t="s">
        <v>176</v>
      </c>
      <c r="H166" s="74" t="s">
        <v>177</v>
      </c>
      <c r="I166" s="74" t="s">
        <v>126</v>
      </c>
    </row>
    <row r="167" spans="1:9" x14ac:dyDescent="0.15">
      <c r="A167" s="74" t="s">
        <v>42</v>
      </c>
      <c r="B167" s="74" t="s">
        <v>45</v>
      </c>
      <c r="C167" s="74" t="s">
        <v>311</v>
      </c>
      <c r="D167" s="74" t="s">
        <v>96</v>
      </c>
      <c r="E167" s="74" t="s">
        <v>86</v>
      </c>
      <c r="F167" s="74" t="s">
        <v>102</v>
      </c>
      <c r="G167" s="74" t="s">
        <v>166</v>
      </c>
      <c r="H167" s="74" t="s">
        <v>181</v>
      </c>
      <c r="I167" s="74" t="s">
        <v>135</v>
      </c>
    </row>
    <row r="168" spans="1:9" x14ac:dyDescent="0.15">
      <c r="A168" s="74" t="s">
        <v>42</v>
      </c>
      <c r="B168" s="74" t="s">
        <v>45</v>
      </c>
      <c r="C168" s="74" t="s">
        <v>312</v>
      </c>
      <c r="D168" s="74" t="s">
        <v>96</v>
      </c>
      <c r="E168" s="74" t="s">
        <v>92</v>
      </c>
      <c r="F168" s="74" t="s">
        <v>125</v>
      </c>
      <c r="G168" s="74" t="s">
        <v>107</v>
      </c>
      <c r="H168" s="74" t="s">
        <v>138</v>
      </c>
      <c r="I168" s="74" t="s">
        <v>313</v>
      </c>
    </row>
    <row r="169" spans="1:9" x14ac:dyDescent="0.15">
      <c r="A169" s="74" t="s">
        <v>42</v>
      </c>
      <c r="B169" s="74" t="s">
        <v>45</v>
      </c>
      <c r="C169" s="74" t="s">
        <v>314</v>
      </c>
      <c r="D169" s="74" t="s">
        <v>122</v>
      </c>
    </row>
    <row r="170" spans="1:9" x14ac:dyDescent="0.15">
      <c r="A170" s="74" t="s">
        <v>42</v>
      </c>
      <c r="B170" s="74" t="s">
        <v>45</v>
      </c>
      <c r="C170" s="74" t="s">
        <v>315</v>
      </c>
      <c r="D170" s="74" t="s">
        <v>85</v>
      </c>
      <c r="E170" s="74" t="s">
        <v>92</v>
      </c>
      <c r="F170" s="74" t="s">
        <v>125</v>
      </c>
      <c r="G170" s="74" t="s">
        <v>166</v>
      </c>
      <c r="H170" s="74" t="s">
        <v>181</v>
      </c>
      <c r="I170" s="74" t="s">
        <v>120</v>
      </c>
    </row>
    <row r="171" spans="1:9" x14ac:dyDescent="0.15">
      <c r="A171" s="74" t="s">
        <v>42</v>
      </c>
      <c r="B171" s="74" t="s">
        <v>45</v>
      </c>
      <c r="C171" s="74" t="s">
        <v>316</v>
      </c>
      <c r="D171" s="74" t="s">
        <v>96</v>
      </c>
      <c r="E171" s="74" t="s">
        <v>92</v>
      </c>
      <c r="F171" s="74" t="s">
        <v>102</v>
      </c>
      <c r="G171" s="74" t="s">
        <v>166</v>
      </c>
      <c r="H171" s="74" t="s">
        <v>181</v>
      </c>
      <c r="I171" s="74" t="s">
        <v>303</v>
      </c>
    </row>
    <row r="172" spans="1:9" x14ac:dyDescent="0.15">
      <c r="A172" s="74" t="s">
        <v>42</v>
      </c>
      <c r="B172" s="74" t="s">
        <v>45</v>
      </c>
      <c r="C172" s="74" t="s">
        <v>317</v>
      </c>
      <c r="D172" s="74" t="s">
        <v>96</v>
      </c>
      <c r="E172" s="74" t="s">
        <v>92</v>
      </c>
      <c r="F172" s="74" t="s">
        <v>118</v>
      </c>
      <c r="G172" s="74" t="s">
        <v>166</v>
      </c>
      <c r="H172" s="74" t="s">
        <v>181</v>
      </c>
      <c r="I172" s="74" t="s">
        <v>306</v>
      </c>
    </row>
    <row r="173" spans="1:9" x14ac:dyDescent="0.15">
      <c r="A173" s="74" t="s">
        <v>42</v>
      </c>
      <c r="B173" s="74" t="s">
        <v>45</v>
      </c>
      <c r="C173" s="74" t="s">
        <v>318</v>
      </c>
      <c r="D173" s="74" t="s">
        <v>96</v>
      </c>
      <c r="E173" s="74" t="s">
        <v>86</v>
      </c>
      <c r="F173" s="74" t="s">
        <v>97</v>
      </c>
      <c r="G173" s="74" t="s">
        <v>88</v>
      </c>
      <c r="H173" s="74" t="s">
        <v>255</v>
      </c>
      <c r="I173" s="74" t="s">
        <v>303</v>
      </c>
    </row>
    <row r="174" spans="1:9" x14ac:dyDescent="0.15">
      <c r="A174" s="74" t="s">
        <v>42</v>
      </c>
      <c r="B174" s="74" t="s">
        <v>45</v>
      </c>
      <c r="C174" s="74" t="s">
        <v>319</v>
      </c>
      <c r="D174" s="74" t="s">
        <v>122</v>
      </c>
    </row>
    <row r="175" spans="1:9" x14ac:dyDescent="0.15">
      <c r="A175" s="74" t="s">
        <v>42</v>
      </c>
      <c r="B175" s="74" t="s">
        <v>45</v>
      </c>
      <c r="C175" s="74" t="s">
        <v>320</v>
      </c>
      <c r="D175" s="74" t="s">
        <v>96</v>
      </c>
      <c r="E175" s="74" t="s">
        <v>92</v>
      </c>
      <c r="F175" s="74" t="s">
        <v>102</v>
      </c>
      <c r="G175" s="74" t="s">
        <v>166</v>
      </c>
      <c r="H175" s="74" t="s">
        <v>93</v>
      </c>
      <c r="I175" s="74" t="s">
        <v>193</v>
      </c>
    </row>
    <row r="176" spans="1:9" x14ac:dyDescent="0.15">
      <c r="A176" s="74" t="s">
        <v>42</v>
      </c>
      <c r="B176" s="74" t="s">
        <v>45</v>
      </c>
      <c r="C176" s="74" t="s">
        <v>321</v>
      </c>
      <c r="D176" s="74" t="s">
        <v>122</v>
      </c>
    </row>
    <row r="177" spans="1:9" x14ac:dyDescent="0.15">
      <c r="A177" s="74" t="s">
        <v>42</v>
      </c>
      <c r="B177" s="74" t="s">
        <v>45</v>
      </c>
      <c r="C177" s="74" t="s">
        <v>322</v>
      </c>
      <c r="D177" s="74" t="s">
        <v>96</v>
      </c>
      <c r="E177" s="74" t="s">
        <v>92</v>
      </c>
      <c r="F177" s="74" t="s">
        <v>102</v>
      </c>
      <c r="G177" s="74" t="s">
        <v>166</v>
      </c>
      <c r="H177" s="74" t="s">
        <v>181</v>
      </c>
      <c r="I177" s="74" t="s">
        <v>120</v>
      </c>
    </row>
    <row r="178" spans="1:9" x14ac:dyDescent="0.15">
      <c r="A178" s="74" t="s">
        <v>42</v>
      </c>
      <c r="B178" s="74" t="s">
        <v>45</v>
      </c>
      <c r="C178" s="74" t="s">
        <v>323</v>
      </c>
      <c r="D178" s="74" t="s">
        <v>163</v>
      </c>
      <c r="E178" s="74" t="s">
        <v>86</v>
      </c>
      <c r="F178" s="74" t="s">
        <v>125</v>
      </c>
      <c r="G178" s="74" t="s">
        <v>88</v>
      </c>
      <c r="H178" s="74" t="s">
        <v>98</v>
      </c>
      <c r="I178" s="74" t="s">
        <v>99</v>
      </c>
    </row>
    <row r="179" spans="1:9" x14ac:dyDescent="0.15">
      <c r="A179" s="74" t="s">
        <v>42</v>
      </c>
      <c r="B179" s="74" t="s">
        <v>45</v>
      </c>
      <c r="C179" s="74" t="s">
        <v>324</v>
      </c>
      <c r="D179" s="74" t="s">
        <v>188</v>
      </c>
      <c r="E179" s="74" t="s">
        <v>175</v>
      </c>
      <c r="F179" s="74" t="s">
        <v>102</v>
      </c>
      <c r="G179" s="74" t="s">
        <v>176</v>
      </c>
      <c r="H179" s="74" t="s">
        <v>255</v>
      </c>
      <c r="I179" s="74" t="s">
        <v>303</v>
      </c>
    </row>
    <row r="180" spans="1:9" x14ac:dyDescent="0.15">
      <c r="A180" s="74" t="s">
        <v>42</v>
      </c>
      <c r="B180" s="74" t="s">
        <v>45</v>
      </c>
      <c r="C180" s="74" t="s">
        <v>324</v>
      </c>
      <c r="D180" s="74" t="s">
        <v>188</v>
      </c>
      <c r="E180" s="74" t="s">
        <v>175</v>
      </c>
      <c r="F180" s="74" t="s">
        <v>118</v>
      </c>
      <c r="G180" s="74" t="s">
        <v>176</v>
      </c>
      <c r="H180" s="74" t="s">
        <v>177</v>
      </c>
      <c r="I180" s="74" t="s">
        <v>126</v>
      </c>
    </row>
    <row r="181" spans="1:9" x14ac:dyDescent="0.15">
      <c r="A181" s="74" t="s">
        <v>42</v>
      </c>
      <c r="B181" s="74" t="s">
        <v>45</v>
      </c>
      <c r="C181" s="74" t="s">
        <v>325</v>
      </c>
      <c r="D181" s="74" t="s">
        <v>96</v>
      </c>
      <c r="E181" s="74" t="s">
        <v>92</v>
      </c>
      <c r="F181" s="74" t="s">
        <v>118</v>
      </c>
      <c r="G181" s="74" t="s">
        <v>88</v>
      </c>
      <c r="H181" s="74" t="s">
        <v>181</v>
      </c>
      <c r="I181" s="74" t="s">
        <v>231</v>
      </c>
    </row>
    <row r="182" spans="1:9" x14ac:dyDescent="0.15">
      <c r="A182" s="74" t="s">
        <v>42</v>
      </c>
      <c r="B182" s="74" t="s">
        <v>45</v>
      </c>
      <c r="C182" s="74" t="s">
        <v>326</v>
      </c>
      <c r="D182" s="74" t="s">
        <v>122</v>
      </c>
    </row>
    <row r="183" spans="1:9" x14ac:dyDescent="0.15">
      <c r="A183" s="74" t="s">
        <v>42</v>
      </c>
      <c r="B183" s="74" t="s">
        <v>45</v>
      </c>
      <c r="C183" s="74" t="s">
        <v>327</v>
      </c>
      <c r="D183" s="74" t="s">
        <v>96</v>
      </c>
      <c r="E183" s="74" t="s">
        <v>86</v>
      </c>
      <c r="F183" s="74" t="s">
        <v>102</v>
      </c>
      <c r="G183" s="74" t="s">
        <v>166</v>
      </c>
      <c r="H183" s="74" t="s">
        <v>181</v>
      </c>
      <c r="I183" s="74" t="s">
        <v>313</v>
      </c>
    </row>
    <row r="184" spans="1:9" x14ac:dyDescent="0.15">
      <c r="A184" s="74" t="s">
        <v>42</v>
      </c>
      <c r="B184" s="74" t="s">
        <v>46</v>
      </c>
      <c r="C184" s="74" t="s">
        <v>328</v>
      </c>
      <c r="D184" s="74" t="s">
        <v>122</v>
      </c>
    </row>
    <row r="185" spans="1:9" x14ac:dyDescent="0.15">
      <c r="A185" s="74" t="s">
        <v>42</v>
      </c>
      <c r="B185" s="74" t="s">
        <v>46</v>
      </c>
      <c r="C185" s="74" t="s">
        <v>329</v>
      </c>
      <c r="D185" s="74" t="s">
        <v>122</v>
      </c>
    </row>
    <row r="186" spans="1:9" x14ac:dyDescent="0.15">
      <c r="A186" s="74" t="s">
        <v>42</v>
      </c>
      <c r="B186" s="74" t="s">
        <v>46</v>
      </c>
      <c r="C186" s="74" t="s">
        <v>330</v>
      </c>
      <c r="D186" s="74" t="s">
        <v>188</v>
      </c>
      <c r="E186" s="74" t="s">
        <v>175</v>
      </c>
      <c r="G186" s="74" t="s">
        <v>176</v>
      </c>
      <c r="H186" s="74" t="s">
        <v>255</v>
      </c>
      <c r="I186" s="74" t="s">
        <v>99</v>
      </c>
    </row>
    <row r="187" spans="1:9" x14ac:dyDescent="0.15">
      <c r="A187" s="74" t="s">
        <v>50</v>
      </c>
      <c r="B187" s="74" t="s">
        <v>51</v>
      </c>
      <c r="C187" s="74" t="s">
        <v>331</v>
      </c>
      <c r="D187" s="74" t="s">
        <v>205</v>
      </c>
      <c r="E187" s="74" t="s">
        <v>92</v>
      </c>
      <c r="G187" s="74" t="s">
        <v>176</v>
      </c>
      <c r="H187" s="74" t="s">
        <v>181</v>
      </c>
      <c r="I187" s="74" t="s">
        <v>262</v>
      </c>
    </row>
    <row r="188" spans="1:9" x14ac:dyDescent="0.15">
      <c r="A188" s="74" t="s">
        <v>50</v>
      </c>
      <c r="B188" s="74" t="s">
        <v>51</v>
      </c>
      <c r="C188" s="74" t="s">
        <v>332</v>
      </c>
      <c r="D188" s="74" t="s">
        <v>85</v>
      </c>
      <c r="E188" s="74" t="s">
        <v>86</v>
      </c>
      <c r="F188" s="74" t="s">
        <v>118</v>
      </c>
      <c r="G188" s="74" t="s">
        <v>176</v>
      </c>
      <c r="H188" s="74" t="s">
        <v>89</v>
      </c>
      <c r="I188" s="74" t="s">
        <v>225</v>
      </c>
    </row>
    <row r="189" spans="1:9" x14ac:dyDescent="0.15">
      <c r="A189" s="74" t="s">
        <v>50</v>
      </c>
      <c r="B189" s="74" t="s">
        <v>51</v>
      </c>
      <c r="C189" s="74" t="s">
        <v>333</v>
      </c>
      <c r="D189" s="74" t="s">
        <v>96</v>
      </c>
      <c r="E189" s="74" t="s">
        <v>92</v>
      </c>
      <c r="F189" s="74" t="s">
        <v>87</v>
      </c>
      <c r="G189" s="74" t="s">
        <v>88</v>
      </c>
      <c r="H189" s="74" t="s">
        <v>89</v>
      </c>
      <c r="I189" s="74" t="s">
        <v>262</v>
      </c>
    </row>
    <row r="190" spans="1:9" x14ac:dyDescent="0.15">
      <c r="A190" s="74" t="s">
        <v>50</v>
      </c>
      <c r="B190" s="74" t="s">
        <v>51</v>
      </c>
      <c r="C190" s="74" t="s">
        <v>334</v>
      </c>
      <c r="D190" s="74" t="s">
        <v>205</v>
      </c>
      <c r="E190" s="74" t="s">
        <v>86</v>
      </c>
      <c r="F190" s="74" t="s">
        <v>118</v>
      </c>
      <c r="G190" s="74" t="s">
        <v>176</v>
      </c>
      <c r="H190" s="74" t="s">
        <v>181</v>
      </c>
      <c r="I190" s="74" t="s">
        <v>99</v>
      </c>
    </row>
    <row r="191" spans="1:9" x14ac:dyDescent="0.15">
      <c r="A191" s="74" t="s">
        <v>50</v>
      </c>
      <c r="B191" s="74" t="s">
        <v>51</v>
      </c>
      <c r="C191" s="74" t="s">
        <v>335</v>
      </c>
      <c r="D191" s="74" t="s">
        <v>96</v>
      </c>
      <c r="E191" s="74" t="s">
        <v>92</v>
      </c>
    </row>
    <row r="192" spans="1:9" x14ac:dyDescent="0.15">
      <c r="A192" s="74" t="s">
        <v>50</v>
      </c>
      <c r="B192" s="74" t="s">
        <v>51</v>
      </c>
      <c r="C192" s="74" t="s">
        <v>336</v>
      </c>
      <c r="D192" s="74" t="s">
        <v>96</v>
      </c>
      <c r="E192" s="74" t="s">
        <v>92</v>
      </c>
      <c r="F192" s="74" t="s">
        <v>118</v>
      </c>
      <c r="G192" s="74" t="s">
        <v>107</v>
      </c>
      <c r="H192" s="74" t="s">
        <v>181</v>
      </c>
      <c r="I192" s="74" t="s">
        <v>99</v>
      </c>
    </row>
    <row r="193" spans="1:9" x14ac:dyDescent="0.15">
      <c r="A193" s="74" t="s">
        <v>50</v>
      </c>
      <c r="B193" s="74" t="s">
        <v>51</v>
      </c>
      <c r="C193" s="74" t="s">
        <v>337</v>
      </c>
      <c r="D193" s="74" t="s">
        <v>96</v>
      </c>
      <c r="E193" s="74" t="s">
        <v>92</v>
      </c>
      <c r="F193" s="74" t="s">
        <v>118</v>
      </c>
      <c r="G193" s="74" t="s">
        <v>107</v>
      </c>
      <c r="H193" s="74" t="s">
        <v>181</v>
      </c>
      <c r="I193" s="74" t="s">
        <v>99</v>
      </c>
    </row>
    <row r="194" spans="1:9" x14ac:dyDescent="0.15">
      <c r="A194" s="74" t="s">
        <v>50</v>
      </c>
      <c r="B194" s="74" t="s">
        <v>51</v>
      </c>
      <c r="C194" s="74" t="s">
        <v>338</v>
      </c>
      <c r="D194" s="74" t="s">
        <v>96</v>
      </c>
      <c r="E194" s="74" t="s">
        <v>92</v>
      </c>
      <c r="F194" s="74" t="s">
        <v>118</v>
      </c>
      <c r="G194" s="74" t="s">
        <v>88</v>
      </c>
      <c r="H194" s="74" t="s">
        <v>89</v>
      </c>
      <c r="I194" s="74" t="s">
        <v>120</v>
      </c>
    </row>
    <row r="195" spans="1:9" x14ac:dyDescent="0.15">
      <c r="A195" s="74" t="s">
        <v>50</v>
      </c>
      <c r="B195" s="74" t="s">
        <v>51</v>
      </c>
      <c r="D195" s="74" t="s">
        <v>96</v>
      </c>
      <c r="E195" s="74" t="s">
        <v>92</v>
      </c>
      <c r="F195" s="74" t="s">
        <v>118</v>
      </c>
      <c r="G195" s="74" t="s">
        <v>88</v>
      </c>
      <c r="H195" s="74" t="s">
        <v>181</v>
      </c>
      <c r="I195" s="74" t="s">
        <v>90</v>
      </c>
    </row>
    <row r="196" spans="1:9" x14ac:dyDescent="0.15">
      <c r="A196" s="74" t="s">
        <v>50</v>
      </c>
      <c r="B196" s="74" t="s">
        <v>53</v>
      </c>
      <c r="C196" s="74" t="s">
        <v>339</v>
      </c>
      <c r="D196" s="74" t="s">
        <v>122</v>
      </c>
    </row>
    <row r="197" spans="1:9" x14ac:dyDescent="0.15">
      <c r="A197" s="74" t="s">
        <v>50</v>
      </c>
      <c r="B197" s="74" t="s">
        <v>53</v>
      </c>
      <c r="C197" s="74" t="s">
        <v>340</v>
      </c>
      <c r="D197" s="74" t="s">
        <v>85</v>
      </c>
      <c r="E197" s="74" t="s">
        <v>86</v>
      </c>
      <c r="F197" s="74" t="s">
        <v>115</v>
      </c>
      <c r="G197" s="74" t="s">
        <v>88</v>
      </c>
      <c r="H197" s="74" t="s">
        <v>98</v>
      </c>
      <c r="I197" s="74" t="s">
        <v>262</v>
      </c>
    </row>
    <row r="198" spans="1:9" x14ac:dyDescent="0.15">
      <c r="A198" s="74" t="s">
        <v>50</v>
      </c>
      <c r="B198" s="74" t="s">
        <v>53</v>
      </c>
      <c r="C198" s="74" t="s">
        <v>341</v>
      </c>
      <c r="D198" s="74" t="s">
        <v>96</v>
      </c>
      <c r="E198" s="74" t="s">
        <v>86</v>
      </c>
      <c r="F198" s="74" t="s">
        <v>125</v>
      </c>
      <c r="G198" s="74" t="s">
        <v>88</v>
      </c>
      <c r="H198" s="74" t="s">
        <v>181</v>
      </c>
      <c r="I198" s="74" t="s">
        <v>108</v>
      </c>
    </row>
    <row r="199" spans="1:9" x14ac:dyDescent="0.15">
      <c r="A199" s="74" t="s">
        <v>50</v>
      </c>
      <c r="B199" s="74" t="s">
        <v>53</v>
      </c>
      <c r="C199" s="74" t="s">
        <v>342</v>
      </c>
      <c r="D199" s="74" t="s">
        <v>96</v>
      </c>
      <c r="E199" s="74" t="s">
        <v>92</v>
      </c>
      <c r="F199" s="74" t="s">
        <v>118</v>
      </c>
      <c r="G199" s="74" t="s">
        <v>88</v>
      </c>
      <c r="H199" s="74" t="s">
        <v>98</v>
      </c>
      <c r="I199" s="74" t="s">
        <v>193</v>
      </c>
    </row>
    <row r="200" spans="1:9" x14ac:dyDescent="0.15">
      <c r="A200" s="74" t="s">
        <v>50</v>
      </c>
      <c r="B200" s="74" t="s">
        <v>53</v>
      </c>
      <c r="C200" s="74" t="s">
        <v>343</v>
      </c>
      <c r="D200" s="74" t="s">
        <v>96</v>
      </c>
      <c r="E200" s="74" t="s">
        <v>92</v>
      </c>
      <c r="F200" s="74" t="s">
        <v>118</v>
      </c>
      <c r="G200" s="74" t="s">
        <v>88</v>
      </c>
      <c r="H200" s="74" t="s">
        <v>98</v>
      </c>
      <c r="I200" s="74" t="s">
        <v>248</v>
      </c>
    </row>
    <row r="201" spans="1:9" x14ac:dyDescent="0.15">
      <c r="A201" s="74" t="s">
        <v>50</v>
      </c>
      <c r="B201" s="74" t="s">
        <v>53</v>
      </c>
      <c r="C201" s="74" t="s">
        <v>344</v>
      </c>
      <c r="D201" s="74" t="s">
        <v>96</v>
      </c>
      <c r="E201" s="74" t="s">
        <v>86</v>
      </c>
      <c r="F201" s="74" t="s">
        <v>102</v>
      </c>
      <c r="G201" s="74" t="s">
        <v>107</v>
      </c>
      <c r="H201" s="74" t="s">
        <v>89</v>
      </c>
      <c r="I201" s="74" t="s">
        <v>90</v>
      </c>
    </row>
    <row r="202" spans="1:9" x14ac:dyDescent="0.15">
      <c r="A202" s="74" t="s">
        <v>50</v>
      </c>
      <c r="B202" s="74" t="s">
        <v>54</v>
      </c>
      <c r="C202" s="74" t="s">
        <v>345</v>
      </c>
      <c r="D202" s="74" t="s">
        <v>96</v>
      </c>
      <c r="E202" s="74" t="s">
        <v>92</v>
      </c>
      <c r="F202" s="74" t="s">
        <v>119</v>
      </c>
      <c r="G202" s="74" t="s">
        <v>88</v>
      </c>
      <c r="H202" s="74" t="s">
        <v>98</v>
      </c>
      <c r="I202" s="74" t="s">
        <v>262</v>
      </c>
    </row>
    <row r="203" spans="1:9" x14ac:dyDescent="0.15">
      <c r="A203" s="74" t="s">
        <v>50</v>
      </c>
      <c r="B203" s="74" t="s">
        <v>54</v>
      </c>
      <c r="C203" s="74" t="s">
        <v>346</v>
      </c>
      <c r="D203" s="74" t="s">
        <v>96</v>
      </c>
      <c r="E203" s="74" t="s">
        <v>92</v>
      </c>
      <c r="F203" s="74" t="s">
        <v>115</v>
      </c>
      <c r="G203" s="74" t="s">
        <v>88</v>
      </c>
      <c r="H203" s="74" t="s">
        <v>158</v>
      </c>
      <c r="I203" s="74" t="s">
        <v>233</v>
      </c>
    </row>
    <row r="204" spans="1:9" x14ac:dyDescent="0.15">
      <c r="A204" s="74" t="s">
        <v>50</v>
      </c>
      <c r="B204" s="74" t="s">
        <v>54</v>
      </c>
      <c r="C204" s="74" t="s">
        <v>347</v>
      </c>
      <c r="D204" s="74" t="s">
        <v>96</v>
      </c>
      <c r="E204" s="74" t="s">
        <v>92</v>
      </c>
      <c r="F204" s="74" t="s">
        <v>119</v>
      </c>
      <c r="G204" s="74" t="s">
        <v>88</v>
      </c>
      <c r="H204" s="74" t="s">
        <v>98</v>
      </c>
      <c r="I204" s="74" t="s">
        <v>262</v>
      </c>
    </row>
    <row r="205" spans="1:9" x14ac:dyDescent="0.15">
      <c r="A205" s="74" t="s">
        <v>50</v>
      </c>
      <c r="B205" s="74" t="s">
        <v>54</v>
      </c>
      <c r="C205" s="74" t="s">
        <v>348</v>
      </c>
      <c r="D205" s="74" t="s">
        <v>96</v>
      </c>
      <c r="E205" s="74" t="s">
        <v>92</v>
      </c>
      <c r="F205" s="74" t="s">
        <v>118</v>
      </c>
      <c r="G205" s="74" t="s">
        <v>88</v>
      </c>
      <c r="H205" s="74" t="s">
        <v>181</v>
      </c>
      <c r="I205" s="74" t="s">
        <v>262</v>
      </c>
    </row>
    <row r="206" spans="1:9" x14ac:dyDescent="0.15">
      <c r="A206" s="74" t="s">
        <v>50</v>
      </c>
      <c r="B206" s="74" t="s">
        <v>54</v>
      </c>
      <c r="C206" s="74" t="s">
        <v>349</v>
      </c>
      <c r="D206" s="74" t="s">
        <v>85</v>
      </c>
      <c r="E206" s="74" t="s">
        <v>86</v>
      </c>
      <c r="F206" s="74" t="s">
        <v>119</v>
      </c>
      <c r="G206" s="74" t="s">
        <v>88</v>
      </c>
      <c r="H206" s="74" t="s">
        <v>93</v>
      </c>
      <c r="I206" s="74" t="s">
        <v>262</v>
      </c>
    </row>
    <row r="207" spans="1:9" x14ac:dyDescent="0.15">
      <c r="A207" s="74" t="s">
        <v>50</v>
      </c>
      <c r="B207" s="74" t="s">
        <v>54</v>
      </c>
      <c r="C207" s="74" t="s">
        <v>350</v>
      </c>
      <c r="D207" s="74" t="s">
        <v>96</v>
      </c>
      <c r="E207" s="74" t="s">
        <v>92</v>
      </c>
      <c r="F207" s="74" t="s">
        <v>102</v>
      </c>
      <c r="G207" s="74" t="s">
        <v>88</v>
      </c>
      <c r="H207" s="74" t="s">
        <v>98</v>
      </c>
      <c r="I207" s="74" t="s">
        <v>90</v>
      </c>
    </row>
    <row r="208" spans="1:9" x14ac:dyDescent="0.15">
      <c r="A208" s="74" t="s">
        <v>50</v>
      </c>
      <c r="B208" s="74" t="s">
        <v>54</v>
      </c>
      <c r="C208" s="74" t="s">
        <v>351</v>
      </c>
      <c r="D208" s="74" t="s">
        <v>96</v>
      </c>
      <c r="E208" s="74" t="s">
        <v>86</v>
      </c>
      <c r="F208" s="74" t="s">
        <v>125</v>
      </c>
      <c r="G208" s="74" t="s">
        <v>88</v>
      </c>
      <c r="H208" s="74" t="s">
        <v>89</v>
      </c>
      <c r="I208" s="74" t="s">
        <v>99</v>
      </c>
    </row>
    <row r="209" spans="1:9" x14ac:dyDescent="0.15">
      <c r="A209" s="74" t="s">
        <v>50</v>
      </c>
      <c r="B209" s="74" t="s">
        <v>54</v>
      </c>
      <c r="C209" s="74" t="s">
        <v>352</v>
      </c>
      <c r="D209" s="74" t="s">
        <v>96</v>
      </c>
      <c r="E209" s="74" t="s">
        <v>92</v>
      </c>
      <c r="F209" s="74" t="s">
        <v>118</v>
      </c>
      <c r="G209" s="74" t="s">
        <v>88</v>
      </c>
      <c r="H209" s="74" t="s">
        <v>98</v>
      </c>
      <c r="I209" s="74" t="s">
        <v>120</v>
      </c>
    </row>
    <row r="210" spans="1:9" x14ac:dyDescent="0.15">
      <c r="A210" s="74" t="s">
        <v>50</v>
      </c>
      <c r="B210" s="74" t="s">
        <v>54</v>
      </c>
      <c r="C210" s="74" t="s">
        <v>353</v>
      </c>
      <c r="D210" s="74" t="s">
        <v>96</v>
      </c>
      <c r="E210" s="74" t="s">
        <v>92</v>
      </c>
      <c r="F210" s="74" t="s">
        <v>102</v>
      </c>
      <c r="G210" s="74" t="s">
        <v>88</v>
      </c>
      <c r="H210" s="74" t="s">
        <v>89</v>
      </c>
      <c r="I210" s="74" t="s">
        <v>126</v>
      </c>
    </row>
    <row r="211" spans="1:9" x14ac:dyDescent="0.15">
      <c r="A211" s="74" t="s">
        <v>50</v>
      </c>
      <c r="B211" s="74" t="s">
        <v>56</v>
      </c>
      <c r="C211" s="74" t="s">
        <v>354</v>
      </c>
      <c r="D211" s="74" t="s">
        <v>85</v>
      </c>
      <c r="E211" s="74" t="s">
        <v>92</v>
      </c>
      <c r="F211" s="74" t="s">
        <v>104</v>
      </c>
      <c r="G211" s="74" t="s">
        <v>88</v>
      </c>
      <c r="H211" s="74" t="s">
        <v>98</v>
      </c>
      <c r="I211" s="74" t="s">
        <v>126</v>
      </c>
    </row>
    <row r="212" spans="1:9" x14ac:dyDescent="0.15">
      <c r="A212" s="74" t="s">
        <v>50</v>
      </c>
      <c r="B212" s="74" t="s">
        <v>56</v>
      </c>
      <c r="C212" s="74" t="s">
        <v>355</v>
      </c>
      <c r="D212" s="74" t="s">
        <v>96</v>
      </c>
      <c r="E212" s="74" t="s">
        <v>92</v>
      </c>
      <c r="F212" s="74" t="s">
        <v>87</v>
      </c>
      <c r="G212" s="74" t="s">
        <v>88</v>
      </c>
      <c r="H212" s="74" t="s">
        <v>93</v>
      </c>
      <c r="I212" s="74" t="s">
        <v>90</v>
      </c>
    </row>
    <row r="213" spans="1:9" x14ac:dyDescent="0.15">
      <c r="A213" s="74" t="s">
        <v>50</v>
      </c>
      <c r="B213" s="74" t="s">
        <v>56</v>
      </c>
      <c r="C213" s="74" t="s">
        <v>356</v>
      </c>
      <c r="D213" s="74" t="s">
        <v>96</v>
      </c>
      <c r="E213" s="74" t="s">
        <v>92</v>
      </c>
      <c r="F213" s="74" t="s">
        <v>112</v>
      </c>
      <c r="G213" s="74" t="s">
        <v>88</v>
      </c>
      <c r="H213" s="74" t="s">
        <v>98</v>
      </c>
      <c r="I213" s="74" t="s">
        <v>126</v>
      </c>
    </row>
    <row r="214" spans="1:9" x14ac:dyDescent="0.15">
      <c r="A214" s="74" t="s">
        <v>50</v>
      </c>
      <c r="B214" s="74" t="s">
        <v>56</v>
      </c>
      <c r="C214" s="74" t="s">
        <v>357</v>
      </c>
      <c r="D214" s="74" t="s">
        <v>163</v>
      </c>
      <c r="E214" s="74" t="s">
        <v>92</v>
      </c>
      <c r="F214" s="74" t="s">
        <v>87</v>
      </c>
      <c r="G214" s="74" t="s">
        <v>88</v>
      </c>
      <c r="H214" s="74" t="s">
        <v>98</v>
      </c>
      <c r="I214" s="74" t="s">
        <v>99</v>
      </c>
    </row>
    <row r="215" spans="1:9" x14ac:dyDescent="0.15">
      <c r="A215" s="74" t="s">
        <v>50</v>
      </c>
      <c r="B215" s="74" t="s">
        <v>56</v>
      </c>
      <c r="C215" s="74" t="s">
        <v>358</v>
      </c>
      <c r="D215" s="74" t="s">
        <v>96</v>
      </c>
      <c r="E215" s="74" t="s">
        <v>92</v>
      </c>
      <c r="F215" s="74" t="s">
        <v>118</v>
      </c>
      <c r="G215" s="74" t="s">
        <v>107</v>
      </c>
      <c r="H215" s="74" t="s">
        <v>98</v>
      </c>
      <c r="I215" s="74" t="s">
        <v>99</v>
      </c>
    </row>
    <row r="216" spans="1:9" x14ac:dyDescent="0.15">
      <c r="A216" s="74" t="s">
        <v>50</v>
      </c>
      <c r="B216" s="74" t="s">
        <v>57</v>
      </c>
      <c r="C216" s="74" t="s">
        <v>359</v>
      </c>
      <c r="D216" s="74" t="s">
        <v>85</v>
      </c>
      <c r="E216" s="74" t="s">
        <v>148</v>
      </c>
      <c r="F216" s="74" t="s">
        <v>125</v>
      </c>
      <c r="G216" s="74" t="s">
        <v>88</v>
      </c>
      <c r="H216" s="74" t="s">
        <v>98</v>
      </c>
      <c r="I216" s="74" t="s">
        <v>99</v>
      </c>
    </row>
    <row r="217" spans="1:9" x14ac:dyDescent="0.15">
      <c r="A217" s="74" t="s">
        <v>50</v>
      </c>
      <c r="B217" s="74" t="s">
        <v>57</v>
      </c>
      <c r="C217" s="74" t="s">
        <v>360</v>
      </c>
      <c r="D217" s="74" t="s">
        <v>85</v>
      </c>
      <c r="E217" s="74" t="s">
        <v>148</v>
      </c>
      <c r="F217" s="74" t="s">
        <v>209</v>
      </c>
      <c r="G217" s="74" t="s">
        <v>88</v>
      </c>
      <c r="H217" s="74" t="s">
        <v>89</v>
      </c>
      <c r="I217" s="74" t="s">
        <v>231</v>
      </c>
    </row>
    <row r="218" spans="1:9" x14ac:dyDescent="0.15">
      <c r="A218" s="74" t="s">
        <v>50</v>
      </c>
      <c r="B218" s="74" t="s">
        <v>57</v>
      </c>
      <c r="C218" s="74" t="s">
        <v>361</v>
      </c>
      <c r="D218" s="74" t="s">
        <v>174</v>
      </c>
      <c r="E218" s="74" t="s">
        <v>92</v>
      </c>
      <c r="F218" s="74" t="s">
        <v>125</v>
      </c>
      <c r="G218" s="74" t="s">
        <v>176</v>
      </c>
      <c r="H218" s="74" t="s">
        <v>177</v>
      </c>
      <c r="I218" s="74" t="s">
        <v>203</v>
      </c>
    </row>
    <row r="219" spans="1:9" x14ac:dyDescent="0.15">
      <c r="A219" s="74" t="s">
        <v>50</v>
      </c>
      <c r="B219" s="74" t="s">
        <v>57</v>
      </c>
      <c r="C219" s="74" t="s">
        <v>362</v>
      </c>
      <c r="D219" s="74" t="s">
        <v>85</v>
      </c>
      <c r="E219" s="74" t="s">
        <v>92</v>
      </c>
      <c r="F219" s="74" t="s">
        <v>119</v>
      </c>
      <c r="G219" s="74" t="s">
        <v>88</v>
      </c>
      <c r="H219" s="74" t="s">
        <v>98</v>
      </c>
      <c r="I219" s="74" t="s">
        <v>262</v>
      </c>
    </row>
    <row r="220" spans="1:9" x14ac:dyDescent="0.15">
      <c r="A220" s="74" t="s">
        <v>50</v>
      </c>
      <c r="B220" s="74" t="s">
        <v>57</v>
      </c>
      <c r="C220" s="74" t="s">
        <v>363</v>
      </c>
      <c r="D220" s="74" t="s">
        <v>85</v>
      </c>
      <c r="E220" s="74" t="s">
        <v>86</v>
      </c>
      <c r="F220" s="74" t="s">
        <v>115</v>
      </c>
      <c r="G220" s="74" t="s">
        <v>176</v>
      </c>
      <c r="H220" s="74" t="s">
        <v>89</v>
      </c>
      <c r="I220" s="74" t="s">
        <v>99</v>
      </c>
    </row>
    <row r="221" spans="1:9" x14ac:dyDescent="0.15">
      <c r="A221" s="74" t="s">
        <v>50</v>
      </c>
      <c r="B221" s="74" t="s">
        <v>57</v>
      </c>
      <c r="C221" s="74" t="s">
        <v>364</v>
      </c>
      <c r="D221" s="74" t="s">
        <v>85</v>
      </c>
      <c r="E221" s="74" t="s">
        <v>86</v>
      </c>
      <c r="F221" s="74" t="s">
        <v>87</v>
      </c>
      <c r="G221" s="74" t="s">
        <v>88</v>
      </c>
      <c r="H221" s="74" t="s">
        <v>89</v>
      </c>
      <c r="I221" s="74" t="s">
        <v>365</v>
      </c>
    </row>
    <row r="222" spans="1:9" x14ac:dyDescent="0.15">
      <c r="A222" s="74" t="s">
        <v>50</v>
      </c>
      <c r="B222" s="74" t="s">
        <v>57</v>
      </c>
      <c r="C222" s="74" t="s">
        <v>366</v>
      </c>
      <c r="D222" s="74" t="s">
        <v>96</v>
      </c>
      <c r="E222" s="74" t="s">
        <v>92</v>
      </c>
      <c r="F222" s="74" t="s">
        <v>119</v>
      </c>
      <c r="G222" s="74" t="s">
        <v>88</v>
      </c>
      <c r="H222" s="74" t="s">
        <v>93</v>
      </c>
      <c r="I222" s="74" t="s">
        <v>367</v>
      </c>
    </row>
    <row r="223" spans="1:9" x14ac:dyDescent="0.15">
      <c r="A223" s="74" t="s">
        <v>50</v>
      </c>
      <c r="B223" s="74" t="s">
        <v>57</v>
      </c>
      <c r="C223" s="74" t="s">
        <v>368</v>
      </c>
      <c r="D223" s="74" t="s">
        <v>122</v>
      </c>
    </row>
    <row r="224" spans="1:9" x14ac:dyDescent="0.15">
      <c r="A224" s="74" t="s">
        <v>50</v>
      </c>
      <c r="B224" s="74" t="s">
        <v>57</v>
      </c>
      <c r="C224" s="74" t="s">
        <v>369</v>
      </c>
      <c r="D224" s="74" t="s">
        <v>96</v>
      </c>
      <c r="E224" s="74" t="s">
        <v>86</v>
      </c>
      <c r="F224" s="74" t="s">
        <v>87</v>
      </c>
      <c r="G224" s="74" t="s">
        <v>88</v>
      </c>
      <c r="H224" s="74" t="s">
        <v>98</v>
      </c>
      <c r="I224" s="74" t="s">
        <v>94</v>
      </c>
    </row>
    <row r="225" spans="1:9" x14ac:dyDescent="0.15">
      <c r="A225" s="74" t="s">
        <v>50</v>
      </c>
      <c r="B225" s="74" t="s">
        <v>57</v>
      </c>
      <c r="C225" s="74" t="s">
        <v>370</v>
      </c>
      <c r="D225" s="74" t="s">
        <v>96</v>
      </c>
      <c r="E225" s="74" t="s">
        <v>92</v>
      </c>
      <c r="F225" s="74" t="s">
        <v>112</v>
      </c>
      <c r="G225" s="74" t="s">
        <v>88</v>
      </c>
      <c r="H225" s="74" t="s">
        <v>98</v>
      </c>
      <c r="I225" s="74" t="s">
        <v>99</v>
      </c>
    </row>
    <row r="226" spans="1:9" x14ac:dyDescent="0.15">
      <c r="A226" s="74" t="s">
        <v>50</v>
      </c>
      <c r="B226" s="74" t="s">
        <v>57</v>
      </c>
      <c r="C226" s="74" t="s">
        <v>371</v>
      </c>
      <c r="D226" s="74" t="s">
        <v>205</v>
      </c>
      <c r="E226" s="74" t="s">
        <v>86</v>
      </c>
      <c r="F226" s="74" t="s">
        <v>125</v>
      </c>
      <c r="G226" s="74" t="s">
        <v>176</v>
      </c>
      <c r="H226" s="74" t="s">
        <v>181</v>
      </c>
      <c r="I226" s="74" t="s">
        <v>94</v>
      </c>
    </row>
    <row r="227" spans="1:9" x14ac:dyDescent="0.15">
      <c r="A227" s="74" t="s">
        <v>50</v>
      </c>
      <c r="B227" s="74" t="s">
        <v>57</v>
      </c>
      <c r="C227" s="74" t="s">
        <v>372</v>
      </c>
      <c r="D227" s="74" t="s">
        <v>122</v>
      </c>
    </row>
    <row r="228" spans="1:9" x14ac:dyDescent="0.15">
      <c r="A228" s="74" t="s">
        <v>50</v>
      </c>
      <c r="B228" s="74" t="s">
        <v>58</v>
      </c>
      <c r="C228" s="74" t="s">
        <v>373</v>
      </c>
      <c r="D228" s="74" t="s">
        <v>174</v>
      </c>
      <c r="E228" s="74" t="s">
        <v>175</v>
      </c>
      <c r="F228" s="74" t="s">
        <v>125</v>
      </c>
      <c r="G228" s="74" t="s">
        <v>176</v>
      </c>
      <c r="H228" s="74" t="s">
        <v>177</v>
      </c>
      <c r="I228" s="74" t="s">
        <v>248</v>
      </c>
    </row>
    <row r="229" spans="1:9" x14ac:dyDescent="0.15">
      <c r="A229" s="74" t="s">
        <v>50</v>
      </c>
      <c r="B229" s="74" t="s">
        <v>58</v>
      </c>
      <c r="C229" s="74" t="s">
        <v>374</v>
      </c>
      <c r="D229" s="74" t="s">
        <v>122</v>
      </c>
    </row>
    <row r="230" spans="1:9" x14ac:dyDescent="0.15">
      <c r="A230" s="74" t="s">
        <v>50</v>
      </c>
      <c r="B230" s="74" t="s">
        <v>58</v>
      </c>
      <c r="C230" s="74" t="s">
        <v>375</v>
      </c>
      <c r="D230" s="74" t="s">
        <v>122</v>
      </c>
    </row>
    <row r="231" spans="1:9" x14ac:dyDescent="0.15">
      <c r="A231" s="74" t="s">
        <v>50</v>
      </c>
      <c r="B231" s="74" t="s">
        <v>58</v>
      </c>
      <c r="C231" s="74" t="s">
        <v>376</v>
      </c>
      <c r="D231" s="74" t="s">
        <v>96</v>
      </c>
      <c r="E231" s="74" t="s">
        <v>86</v>
      </c>
      <c r="F231" s="74" t="s">
        <v>102</v>
      </c>
      <c r="G231" s="74" t="s">
        <v>166</v>
      </c>
      <c r="H231" s="74" t="s">
        <v>89</v>
      </c>
      <c r="I231" s="74" t="s">
        <v>279</v>
      </c>
    </row>
    <row r="232" spans="1:9" x14ac:dyDescent="0.15">
      <c r="A232" s="74" t="s">
        <v>50</v>
      </c>
      <c r="B232" s="74" t="s">
        <v>58</v>
      </c>
      <c r="C232" s="74" t="s">
        <v>377</v>
      </c>
      <c r="D232" s="74" t="s">
        <v>96</v>
      </c>
      <c r="E232" s="74" t="s">
        <v>148</v>
      </c>
      <c r="F232" s="74" t="s">
        <v>215</v>
      </c>
      <c r="G232" s="74" t="s">
        <v>176</v>
      </c>
      <c r="H232" s="74" t="s">
        <v>177</v>
      </c>
      <c r="I232" s="74" t="s">
        <v>108</v>
      </c>
    </row>
    <row r="233" spans="1:9" x14ac:dyDescent="0.15">
      <c r="A233" s="74" t="s">
        <v>50</v>
      </c>
      <c r="B233" s="74" t="s">
        <v>58</v>
      </c>
      <c r="C233" s="74" t="s">
        <v>378</v>
      </c>
      <c r="D233" s="74" t="s">
        <v>122</v>
      </c>
    </row>
    <row r="234" spans="1:9" x14ac:dyDescent="0.15">
      <c r="A234" s="74" t="s">
        <v>50</v>
      </c>
      <c r="B234" s="74" t="s">
        <v>58</v>
      </c>
      <c r="C234" s="74" t="s">
        <v>379</v>
      </c>
      <c r="D234" s="74" t="s">
        <v>96</v>
      </c>
      <c r="E234" s="74" t="s">
        <v>86</v>
      </c>
    </row>
    <row r="235" spans="1:9" x14ac:dyDescent="0.15">
      <c r="A235" s="74" t="s">
        <v>50</v>
      </c>
      <c r="B235" s="74" t="s">
        <v>58</v>
      </c>
      <c r="C235" s="74" t="s">
        <v>380</v>
      </c>
      <c r="D235" s="74" t="s">
        <v>96</v>
      </c>
      <c r="E235" s="74" t="s">
        <v>86</v>
      </c>
      <c r="F235" s="74" t="s">
        <v>102</v>
      </c>
      <c r="G235" s="74" t="s">
        <v>166</v>
      </c>
      <c r="H235" s="74" t="s">
        <v>183</v>
      </c>
      <c r="I235" s="74" t="s">
        <v>365</v>
      </c>
    </row>
    <row r="236" spans="1:9" x14ac:dyDescent="0.15">
      <c r="A236" s="74" t="s">
        <v>50</v>
      </c>
      <c r="B236" s="74" t="s">
        <v>58</v>
      </c>
      <c r="C236" s="74" t="s">
        <v>381</v>
      </c>
      <c r="D236" s="74" t="s">
        <v>96</v>
      </c>
      <c r="E236" s="74" t="s">
        <v>86</v>
      </c>
      <c r="F236" s="74" t="s">
        <v>118</v>
      </c>
      <c r="G236" s="74" t="s">
        <v>176</v>
      </c>
      <c r="H236" s="74" t="s">
        <v>177</v>
      </c>
      <c r="I236" s="74" t="s">
        <v>382</v>
      </c>
    </row>
    <row r="237" spans="1:9" x14ac:dyDescent="0.15">
      <c r="A237" s="74" t="s">
        <v>50</v>
      </c>
      <c r="B237" s="74" t="s">
        <v>58</v>
      </c>
      <c r="C237" s="74" t="s">
        <v>383</v>
      </c>
      <c r="D237" s="74" t="s">
        <v>96</v>
      </c>
      <c r="E237" s="74" t="s">
        <v>86</v>
      </c>
      <c r="F237" s="74" t="s">
        <v>102</v>
      </c>
      <c r="G237" s="74" t="s">
        <v>166</v>
      </c>
      <c r="H237" s="74" t="s">
        <v>183</v>
      </c>
      <c r="I237" s="74" t="s">
        <v>384</v>
      </c>
    </row>
    <row r="238" spans="1:9" x14ac:dyDescent="0.15">
      <c r="A238" s="74" t="s">
        <v>50</v>
      </c>
      <c r="B238" s="74" t="s">
        <v>58</v>
      </c>
      <c r="C238" s="74" t="s">
        <v>385</v>
      </c>
      <c r="D238" s="74" t="s">
        <v>96</v>
      </c>
      <c r="E238" s="74" t="s">
        <v>86</v>
      </c>
      <c r="F238" s="74" t="s">
        <v>102</v>
      </c>
      <c r="G238" s="74" t="s">
        <v>88</v>
      </c>
      <c r="H238" s="74" t="s">
        <v>89</v>
      </c>
      <c r="I238" s="74" t="s">
        <v>195</v>
      </c>
    </row>
    <row r="239" spans="1:9" x14ac:dyDescent="0.15">
      <c r="A239" s="74" t="s">
        <v>50</v>
      </c>
      <c r="B239" s="74" t="s">
        <v>58</v>
      </c>
      <c r="C239" s="74" t="s">
        <v>386</v>
      </c>
      <c r="D239" s="74" t="s">
        <v>96</v>
      </c>
      <c r="E239" s="74" t="s">
        <v>86</v>
      </c>
      <c r="F239" s="74" t="s">
        <v>102</v>
      </c>
      <c r="G239" s="74" t="s">
        <v>166</v>
      </c>
      <c r="H239" s="74" t="s">
        <v>183</v>
      </c>
      <c r="I239" s="74" t="s">
        <v>387</v>
      </c>
    </row>
    <row r="240" spans="1:9" x14ac:dyDescent="0.15">
      <c r="A240" s="74" t="s">
        <v>50</v>
      </c>
      <c r="B240" s="74" t="s">
        <v>58</v>
      </c>
      <c r="C240" s="74" t="s">
        <v>388</v>
      </c>
      <c r="D240" s="74" t="s">
        <v>205</v>
      </c>
      <c r="E240" s="74" t="s">
        <v>86</v>
      </c>
      <c r="F240" s="74" t="s">
        <v>125</v>
      </c>
      <c r="G240" s="74" t="s">
        <v>176</v>
      </c>
      <c r="H240" s="74" t="s">
        <v>216</v>
      </c>
      <c r="I240" s="74" t="s">
        <v>233</v>
      </c>
    </row>
    <row r="241" spans="1:9" x14ac:dyDescent="0.15">
      <c r="A241" s="74" t="s">
        <v>50</v>
      </c>
      <c r="B241" s="74" t="s">
        <v>58</v>
      </c>
      <c r="C241" s="74" t="s">
        <v>389</v>
      </c>
      <c r="D241" s="74" t="s">
        <v>205</v>
      </c>
      <c r="E241" s="74" t="s">
        <v>86</v>
      </c>
      <c r="F241" s="74" t="s">
        <v>118</v>
      </c>
      <c r="G241" s="74" t="s">
        <v>176</v>
      </c>
      <c r="H241" s="74" t="s">
        <v>177</v>
      </c>
      <c r="I241" s="74" t="s">
        <v>306</v>
      </c>
    </row>
    <row r="242" spans="1:9" x14ac:dyDescent="0.15">
      <c r="A242" s="74" t="s">
        <v>50</v>
      </c>
      <c r="B242" s="74" t="s">
        <v>58</v>
      </c>
      <c r="C242" s="74" t="s">
        <v>390</v>
      </c>
      <c r="D242" s="74" t="s">
        <v>96</v>
      </c>
      <c r="E242" s="74" t="s">
        <v>86</v>
      </c>
      <c r="F242" s="74" t="s">
        <v>102</v>
      </c>
      <c r="G242" s="74" t="s">
        <v>88</v>
      </c>
      <c r="H242" s="74" t="s">
        <v>183</v>
      </c>
      <c r="I242" s="74" t="s">
        <v>139</v>
      </c>
    </row>
    <row r="243" spans="1:9" x14ac:dyDescent="0.15">
      <c r="A243" s="74" t="s">
        <v>50</v>
      </c>
      <c r="B243" s="74" t="s">
        <v>58</v>
      </c>
      <c r="C243" s="74" t="s">
        <v>391</v>
      </c>
      <c r="D243" s="74" t="s">
        <v>96</v>
      </c>
      <c r="E243" s="74" t="s">
        <v>86</v>
      </c>
      <c r="F243" s="74" t="s">
        <v>118</v>
      </c>
      <c r="G243" s="74" t="s">
        <v>88</v>
      </c>
      <c r="H243" s="74" t="s">
        <v>98</v>
      </c>
      <c r="I243" s="74" t="s">
        <v>248</v>
      </c>
    </row>
    <row r="244" spans="1:9" x14ac:dyDescent="0.15">
      <c r="A244" s="74" t="s">
        <v>50</v>
      </c>
      <c r="B244" s="74" t="s">
        <v>58</v>
      </c>
      <c r="C244" s="74" t="s">
        <v>392</v>
      </c>
      <c r="D244" s="74" t="s">
        <v>163</v>
      </c>
      <c r="E244" s="74" t="s">
        <v>86</v>
      </c>
      <c r="F244" s="74" t="s">
        <v>125</v>
      </c>
      <c r="G244" s="74" t="s">
        <v>88</v>
      </c>
      <c r="H244" s="74" t="s">
        <v>149</v>
      </c>
      <c r="I244" s="74" t="s">
        <v>198</v>
      </c>
    </row>
    <row r="245" spans="1:9" x14ac:dyDescent="0.15">
      <c r="A245" s="74" t="s">
        <v>50</v>
      </c>
      <c r="B245" s="74" t="s">
        <v>58</v>
      </c>
      <c r="C245" s="74" t="s">
        <v>393</v>
      </c>
      <c r="D245" s="74" t="s">
        <v>205</v>
      </c>
      <c r="E245" s="74" t="s">
        <v>175</v>
      </c>
      <c r="F245" s="74" t="s">
        <v>102</v>
      </c>
      <c r="G245" s="74" t="s">
        <v>176</v>
      </c>
      <c r="H245" s="74" t="s">
        <v>149</v>
      </c>
      <c r="I245" s="74" t="s">
        <v>279</v>
      </c>
    </row>
    <row r="246" spans="1:9" x14ac:dyDescent="0.15">
      <c r="A246" s="74" t="s">
        <v>50</v>
      </c>
      <c r="B246" s="74" t="s">
        <v>59</v>
      </c>
      <c r="C246" s="74" t="s">
        <v>394</v>
      </c>
      <c r="D246" s="74" t="s">
        <v>96</v>
      </c>
      <c r="E246" s="74" t="s">
        <v>148</v>
      </c>
    </row>
    <row r="247" spans="1:9" x14ac:dyDescent="0.15">
      <c r="A247" s="74" t="s">
        <v>50</v>
      </c>
      <c r="B247" s="74" t="s">
        <v>59</v>
      </c>
      <c r="C247" s="74" t="s">
        <v>395</v>
      </c>
      <c r="D247" s="74" t="s">
        <v>96</v>
      </c>
      <c r="E247" s="74" t="s">
        <v>86</v>
      </c>
      <c r="F247" s="74" t="s">
        <v>115</v>
      </c>
      <c r="G247" s="74" t="s">
        <v>88</v>
      </c>
      <c r="H247" s="74" t="s">
        <v>93</v>
      </c>
      <c r="I247" s="74" t="s">
        <v>198</v>
      </c>
    </row>
    <row r="248" spans="1:9" x14ac:dyDescent="0.15">
      <c r="A248" s="74" t="s">
        <v>50</v>
      </c>
      <c r="B248" s="74" t="s">
        <v>59</v>
      </c>
      <c r="C248" s="74" t="s">
        <v>396</v>
      </c>
      <c r="D248" s="74" t="s">
        <v>85</v>
      </c>
      <c r="E248" s="74" t="s">
        <v>86</v>
      </c>
      <c r="F248" s="74" t="s">
        <v>115</v>
      </c>
      <c r="G248" s="74" t="s">
        <v>88</v>
      </c>
      <c r="H248" s="74" t="s">
        <v>98</v>
      </c>
      <c r="I248" s="74" t="s">
        <v>99</v>
      </c>
    </row>
    <row r="249" spans="1:9" x14ac:dyDescent="0.15">
      <c r="A249" s="74" t="s">
        <v>50</v>
      </c>
      <c r="B249" s="74" t="s">
        <v>59</v>
      </c>
      <c r="C249" s="74" t="s">
        <v>397</v>
      </c>
      <c r="D249" s="74" t="s">
        <v>85</v>
      </c>
      <c r="E249" s="74" t="s">
        <v>86</v>
      </c>
      <c r="F249" s="74" t="s">
        <v>102</v>
      </c>
      <c r="G249" s="74" t="s">
        <v>88</v>
      </c>
      <c r="H249" s="74" t="s">
        <v>294</v>
      </c>
      <c r="I249" s="74" t="s">
        <v>398</v>
      </c>
    </row>
    <row r="250" spans="1:9" x14ac:dyDescent="0.15">
      <c r="A250" s="74" t="s">
        <v>50</v>
      </c>
      <c r="B250" s="74" t="s">
        <v>59</v>
      </c>
      <c r="C250" s="74" t="s">
        <v>399</v>
      </c>
      <c r="D250" s="74" t="s">
        <v>85</v>
      </c>
      <c r="E250" s="74" t="s">
        <v>92</v>
      </c>
      <c r="F250" s="74" t="s">
        <v>119</v>
      </c>
      <c r="G250" s="74" t="s">
        <v>88</v>
      </c>
      <c r="H250" s="74" t="s">
        <v>98</v>
      </c>
      <c r="I250" s="74" t="s">
        <v>99</v>
      </c>
    </row>
    <row r="251" spans="1:9" x14ac:dyDescent="0.15">
      <c r="A251" s="74" t="s">
        <v>50</v>
      </c>
      <c r="B251" s="74" t="s">
        <v>59</v>
      </c>
      <c r="C251" s="74" t="s">
        <v>400</v>
      </c>
      <c r="D251" s="74" t="s">
        <v>96</v>
      </c>
      <c r="E251" s="74" t="s">
        <v>92</v>
      </c>
      <c r="F251" s="74" t="s">
        <v>118</v>
      </c>
      <c r="G251" s="74" t="s">
        <v>88</v>
      </c>
      <c r="H251" s="74" t="s">
        <v>98</v>
      </c>
      <c r="I251" s="74" t="s">
        <v>303</v>
      </c>
    </row>
    <row r="252" spans="1:9" x14ac:dyDescent="0.15">
      <c r="A252" s="74" t="s">
        <v>50</v>
      </c>
      <c r="B252" s="74" t="s">
        <v>59</v>
      </c>
      <c r="C252" s="74" t="s">
        <v>401</v>
      </c>
      <c r="D252" s="74" t="s">
        <v>96</v>
      </c>
      <c r="E252" s="74" t="s">
        <v>92</v>
      </c>
      <c r="F252" s="74" t="s">
        <v>115</v>
      </c>
      <c r="G252" s="74" t="s">
        <v>88</v>
      </c>
      <c r="H252" s="74" t="s">
        <v>93</v>
      </c>
      <c r="I252" s="74" t="s">
        <v>99</v>
      </c>
    </row>
    <row r="253" spans="1:9" x14ac:dyDescent="0.15">
      <c r="A253" s="74" t="s">
        <v>50</v>
      </c>
      <c r="B253" s="74" t="s">
        <v>59</v>
      </c>
      <c r="C253" s="74" t="s">
        <v>402</v>
      </c>
      <c r="D253" s="74" t="s">
        <v>96</v>
      </c>
      <c r="E253" s="74" t="s">
        <v>92</v>
      </c>
      <c r="F253" s="74" t="s">
        <v>87</v>
      </c>
      <c r="G253" s="74" t="s">
        <v>88</v>
      </c>
      <c r="H253" s="74" t="s">
        <v>294</v>
      </c>
      <c r="I253" s="74" t="s">
        <v>99</v>
      </c>
    </row>
    <row r="254" spans="1:9" x14ac:dyDescent="0.15">
      <c r="A254" s="74" t="s">
        <v>50</v>
      </c>
      <c r="B254" s="74" t="s">
        <v>59</v>
      </c>
      <c r="C254" s="74" t="s">
        <v>403</v>
      </c>
      <c r="D254" s="74" t="s">
        <v>96</v>
      </c>
      <c r="E254" s="74" t="s">
        <v>92</v>
      </c>
      <c r="F254" s="74" t="s">
        <v>87</v>
      </c>
      <c r="G254" s="74" t="s">
        <v>404</v>
      </c>
      <c r="H254" s="74" t="s">
        <v>89</v>
      </c>
      <c r="I254" s="74" t="s">
        <v>99</v>
      </c>
    </row>
    <row r="255" spans="1:9" x14ac:dyDescent="0.15">
      <c r="A255" s="74" t="s">
        <v>50</v>
      </c>
      <c r="B255" s="74" t="s">
        <v>60</v>
      </c>
      <c r="C255" s="74" t="s">
        <v>405</v>
      </c>
      <c r="D255" s="74" t="s">
        <v>96</v>
      </c>
      <c r="E255" s="74" t="s">
        <v>86</v>
      </c>
      <c r="F255" s="74" t="s">
        <v>115</v>
      </c>
      <c r="G255" s="74" t="s">
        <v>176</v>
      </c>
      <c r="H255" s="74" t="s">
        <v>255</v>
      </c>
      <c r="I255" s="74" t="s">
        <v>406</v>
      </c>
    </row>
    <row r="256" spans="1:9" x14ac:dyDescent="0.15">
      <c r="A256" s="74" t="s">
        <v>50</v>
      </c>
      <c r="B256" s="74" t="s">
        <v>60</v>
      </c>
      <c r="C256" s="74" t="s">
        <v>407</v>
      </c>
      <c r="D256" s="74" t="s">
        <v>96</v>
      </c>
      <c r="E256" s="74" t="s">
        <v>92</v>
      </c>
      <c r="F256" s="74" t="s">
        <v>118</v>
      </c>
      <c r="G256" s="74" t="s">
        <v>88</v>
      </c>
      <c r="H256" s="74" t="s">
        <v>98</v>
      </c>
      <c r="I256" s="74" t="s">
        <v>120</v>
      </c>
    </row>
    <row r="257" spans="1:9" x14ac:dyDescent="0.15">
      <c r="A257" s="74" t="s">
        <v>50</v>
      </c>
      <c r="B257" s="74" t="s">
        <v>60</v>
      </c>
      <c r="C257" s="74" t="s">
        <v>408</v>
      </c>
      <c r="D257" s="74" t="s">
        <v>96</v>
      </c>
      <c r="E257" s="74" t="s">
        <v>92</v>
      </c>
      <c r="F257" s="74" t="s">
        <v>118</v>
      </c>
      <c r="G257" s="74" t="s">
        <v>88</v>
      </c>
      <c r="H257" s="74" t="s">
        <v>116</v>
      </c>
      <c r="I257" s="74" t="s">
        <v>203</v>
      </c>
    </row>
    <row r="258" spans="1:9" x14ac:dyDescent="0.15">
      <c r="A258" s="74" t="s">
        <v>50</v>
      </c>
      <c r="B258" s="74" t="s">
        <v>60</v>
      </c>
      <c r="C258" s="74" t="s">
        <v>409</v>
      </c>
      <c r="D258" s="74" t="s">
        <v>96</v>
      </c>
      <c r="E258" s="74" t="s">
        <v>92</v>
      </c>
      <c r="F258" s="74" t="s">
        <v>118</v>
      </c>
      <c r="G258" s="74" t="s">
        <v>88</v>
      </c>
      <c r="H258" s="74" t="s">
        <v>89</v>
      </c>
      <c r="I258" s="74" t="s">
        <v>303</v>
      </c>
    </row>
    <row r="259" spans="1:9" x14ac:dyDescent="0.15">
      <c r="A259" s="74" t="s">
        <v>50</v>
      </c>
      <c r="B259" s="74" t="s">
        <v>60</v>
      </c>
      <c r="C259" s="74" t="s">
        <v>410</v>
      </c>
      <c r="D259" s="74" t="s">
        <v>96</v>
      </c>
      <c r="E259" s="74" t="s">
        <v>92</v>
      </c>
      <c r="F259" s="74" t="s">
        <v>97</v>
      </c>
      <c r="G259" s="74" t="s">
        <v>88</v>
      </c>
      <c r="H259" s="74" t="s">
        <v>93</v>
      </c>
      <c r="I259" s="74" t="s">
        <v>203</v>
      </c>
    </row>
    <row r="260" spans="1:9" x14ac:dyDescent="0.15">
      <c r="A260" s="74" t="s">
        <v>50</v>
      </c>
      <c r="B260" s="74" t="s">
        <v>60</v>
      </c>
      <c r="C260" s="74" t="s">
        <v>410</v>
      </c>
      <c r="D260" s="74" t="s">
        <v>163</v>
      </c>
      <c r="E260" s="74" t="s">
        <v>92</v>
      </c>
      <c r="F260" s="74" t="s">
        <v>102</v>
      </c>
      <c r="G260" s="74" t="s">
        <v>88</v>
      </c>
      <c r="H260" s="74" t="s">
        <v>158</v>
      </c>
      <c r="I260" s="74" t="s">
        <v>411</v>
      </c>
    </row>
    <row r="261" spans="1:9" x14ac:dyDescent="0.15">
      <c r="A261" s="74" t="s">
        <v>50</v>
      </c>
      <c r="B261" s="74" t="s">
        <v>60</v>
      </c>
      <c r="C261" s="74" t="s">
        <v>412</v>
      </c>
      <c r="D261" s="74" t="s">
        <v>96</v>
      </c>
      <c r="E261" s="74" t="s">
        <v>92</v>
      </c>
      <c r="F261" s="74" t="s">
        <v>102</v>
      </c>
      <c r="G261" s="74" t="s">
        <v>88</v>
      </c>
      <c r="H261" s="74" t="s">
        <v>89</v>
      </c>
      <c r="I261" s="74" t="s">
        <v>99</v>
      </c>
    </row>
    <row r="262" spans="1:9" x14ac:dyDescent="0.15">
      <c r="A262" s="74" t="s">
        <v>50</v>
      </c>
      <c r="B262" s="74" t="s">
        <v>60</v>
      </c>
      <c r="C262" s="74" t="s">
        <v>413</v>
      </c>
      <c r="D262" s="74" t="s">
        <v>96</v>
      </c>
      <c r="E262" s="74" t="s">
        <v>86</v>
      </c>
      <c r="F262" s="74" t="s">
        <v>87</v>
      </c>
      <c r="G262" s="74" t="s">
        <v>88</v>
      </c>
      <c r="H262" s="74" t="s">
        <v>98</v>
      </c>
      <c r="I262" s="74" t="s">
        <v>90</v>
      </c>
    </row>
    <row r="263" spans="1:9" x14ac:dyDescent="0.15">
      <c r="A263" s="74" t="s">
        <v>50</v>
      </c>
      <c r="B263" s="74" t="s">
        <v>60</v>
      </c>
      <c r="C263" s="74" t="s">
        <v>414</v>
      </c>
      <c r="D263" s="74" t="s">
        <v>96</v>
      </c>
      <c r="E263" s="74" t="s">
        <v>92</v>
      </c>
      <c r="F263" s="74" t="s">
        <v>118</v>
      </c>
      <c r="G263" s="74" t="s">
        <v>88</v>
      </c>
      <c r="H263" s="74" t="s">
        <v>116</v>
      </c>
      <c r="I263" s="74" t="s">
        <v>99</v>
      </c>
    </row>
    <row r="264" spans="1:9" x14ac:dyDescent="0.15">
      <c r="A264" s="74" t="s">
        <v>50</v>
      </c>
      <c r="B264" s="74" t="s">
        <v>60</v>
      </c>
      <c r="C264" s="74" t="s">
        <v>414</v>
      </c>
      <c r="D264" s="74" t="s">
        <v>96</v>
      </c>
      <c r="E264" s="74" t="s">
        <v>92</v>
      </c>
      <c r="F264" s="74" t="s">
        <v>118</v>
      </c>
      <c r="G264" s="74" t="s">
        <v>88</v>
      </c>
      <c r="H264" s="74" t="s">
        <v>93</v>
      </c>
      <c r="I264" s="74" t="s">
        <v>99</v>
      </c>
    </row>
    <row r="265" spans="1:9" x14ac:dyDescent="0.15">
      <c r="A265" s="74" t="s">
        <v>50</v>
      </c>
      <c r="B265" s="74" t="s">
        <v>60</v>
      </c>
      <c r="C265" s="74" t="s">
        <v>415</v>
      </c>
      <c r="D265" s="74" t="s">
        <v>96</v>
      </c>
      <c r="E265" s="74" t="s">
        <v>92</v>
      </c>
      <c r="F265" s="74" t="s">
        <v>119</v>
      </c>
      <c r="G265" s="74" t="s">
        <v>88</v>
      </c>
      <c r="H265" s="74" t="s">
        <v>98</v>
      </c>
      <c r="I265" s="74" t="s">
        <v>262</v>
      </c>
    </row>
    <row r="266" spans="1:9" x14ac:dyDescent="0.15">
      <c r="A266" s="74" t="s">
        <v>50</v>
      </c>
      <c r="B266" s="74" t="s">
        <v>60</v>
      </c>
      <c r="C266" s="74" t="s">
        <v>416</v>
      </c>
      <c r="D266" s="74" t="s">
        <v>96</v>
      </c>
      <c r="E266" s="74" t="s">
        <v>92</v>
      </c>
      <c r="F266" s="74" t="s">
        <v>102</v>
      </c>
      <c r="G266" s="74" t="s">
        <v>88</v>
      </c>
      <c r="H266" s="74" t="s">
        <v>158</v>
      </c>
      <c r="I266" s="74" t="s">
        <v>303</v>
      </c>
    </row>
    <row r="267" spans="1:9" x14ac:dyDescent="0.15">
      <c r="A267" s="74" t="s">
        <v>50</v>
      </c>
      <c r="B267" s="74" t="s">
        <v>60</v>
      </c>
      <c r="C267" s="74" t="s">
        <v>417</v>
      </c>
      <c r="D267" s="74" t="s">
        <v>96</v>
      </c>
      <c r="E267" s="74" t="s">
        <v>92</v>
      </c>
      <c r="F267" s="74" t="s">
        <v>102</v>
      </c>
      <c r="G267" s="74" t="s">
        <v>88</v>
      </c>
      <c r="H267" s="74" t="s">
        <v>89</v>
      </c>
      <c r="I267" s="74" t="s">
        <v>99</v>
      </c>
    </row>
    <row r="268" spans="1:9" x14ac:dyDescent="0.15">
      <c r="A268" s="74" t="s">
        <v>50</v>
      </c>
      <c r="B268" s="74" t="s">
        <v>60</v>
      </c>
      <c r="C268" s="74" t="s">
        <v>418</v>
      </c>
      <c r="D268" s="74" t="s">
        <v>96</v>
      </c>
      <c r="E268" s="74" t="s">
        <v>92</v>
      </c>
      <c r="F268" s="74" t="s">
        <v>102</v>
      </c>
      <c r="G268" s="74" t="s">
        <v>88</v>
      </c>
      <c r="H268" s="74" t="s">
        <v>158</v>
      </c>
      <c r="I268" s="74" t="s">
        <v>99</v>
      </c>
    </row>
    <row r="269" spans="1:9" x14ac:dyDescent="0.15">
      <c r="A269" s="74" t="s">
        <v>50</v>
      </c>
      <c r="B269" s="74" t="s">
        <v>61</v>
      </c>
      <c r="C269" s="74" t="s">
        <v>419</v>
      </c>
      <c r="D269" s="74" t="s">
        <v>85</v>
      </c>
      <c r="E269" s="74" t="s">
        <v>148</v>
      </c>
      <c r="F269" s="74" t="s">
        <v>115</v>
      </c>
      <c r="G269" s="74" t="s">
        <v>88</v>
      </c>
      <c r="H269" s="74" t="s">
        <v>89</v>
      </c>
      <c r="I269" s="74" t="s">
        <v>99</v>
      </c>
    </row>
    <row r="270" spans="1:9" x14ac:dyDescent="0.15">
      <c r="A270" s="74" t="s">
        <v>50</v>
      </c>
      <c r="B270" s="74" t="s">
        <v>61</v>
      </c>
      <c r="C270" s="74" t="s">
        <v>420</v>
      </c>
      <c r="D270" s="74" t="s">
        <v>96</v>
      </c>
      <c r="E270" s="74" t="s">
        <v>92</v>
      </c>
      <c r="F270" s="74" t="s">
        <v>102</v>
      </c>
      <c r="G270" s="74" t="s">
        <v>88</v>
      </c>
      <c r="H270" s="74" t="s">
        <v>98</v>
      </c>
      <c r="I270" s="74" t="s">
        <v>99</v>
      </c>
    </row>
    <row r="271" spans="1:9" x14ac:dyDescent="0.15">
      <c r="A271" s="74" t="s">
        <v>50</v>
      </c>
      <c r="B271" s="74" t="s">
        <v>61</v>
      </c>
      <c r="C271" s="74" t="s">
        <v>421</v>
      </c>
      <c r="D271" s="74" t="s">
        <v>96</v>
      </c>
      <c r="E271" s="74" t="s">
        <v>92</v>
      </c>
      <c r="F271" s="74" t="s">
        <v>102</v>
      </c>
      <c r="G271" s="74" t="s">
        <v>166</v>
      </c>
      <c r="H271" s="74" t="s">
        <v>89</v>
      </c>
      <c r="I271" s="74" t="s">
        <v>422</v>
      </c>
    </row>
    <row r="272" spans="1:9" x14ac:dyDescent="0.15">
      <c r="A272" s="74" t="s">
        <v>50</v>
      </c>
      <c r="B272" s="74" t="s">
        <v>61</v>
      </c>
      <c r="C272" s="74" t="s">
        <v>423</v>
      </c>
      <c r="D272" s="74" t="s">
        <v>85</v>
      </c>
      <c r="E272" s="74" t="s">
        <v>92</v>
      </c>
      <c r="F272" s="74" t="s">
        <v>115</v>
      </c>
      <c r="G272" s="74" t="s">
        <v>88</v>
      </c>
      <c r="H272" s="74" t="s">
        <v>98</v>
      </c>
      <c r="I272" s="74" t="s">
        <v>120</v>
      </c>
    </row>
    <row r="273" spans="1:9" x14ac:dyDescent="0.15">
      <c r="A273" s="74" t="s">
        <v>50</v>
      </c>
      <c r="B273" s="74" t="s">
        <v>61</v>
      </c>
      <c r="C273" s="74" t="s">
        <v>424</v>
      </c>
      <c r="D273" s="74" t="s">
        <v>96</v>
      </c>
      <c r="E273" s="74" t="s">
        <v>92</v>
      </c>
      <c r="F273" s="74" t="s">
        <v>118</v>
      </c>
      <c r="G273" s="74" t="s">
        <v>88</v>
      </c>
      <c r="H273" s="74" t="s">
        <v>89</v>
      </c>
      <c r="I273" s="74" t="s">
        <v>90</v>
      </c>
    </row>
    <row r="274" spans="1:9" x14ac:dyDescent="0.15">
      <c r="A274" s="74" t="s">
        <v>50</v>
      </c>
      <c r="B274" s="74" t="s">
        <v>61</v>
      </c>
      <c r="C274" s="74" t="s">
        <v>425</v>
      </c>
      <c r="D274" s="74" t="s">
        <v>96</v>
      </c>
      <c r="E274" s="74" t="s">
        <v>92</v>
      </c>
      <c r="F274" s="74" t="s">
        <v>118</v>
      </c>
      <c r="G274" s="74" t="s">
        <v>88</v>
      </c>
      <c r="H274" s="74" t="s">
        <v>98</v>
      </c>
      <c r="I274" s="74" t="s">
        <v>193</v>
      </c>
    </row>
    <row r="275" spans="1:9" x14ac:dyDescent="0.15">
      <c r="A275" s="74" t="s">
        <v>50</v>
      </c>
      <c r="B275" s="74" t="s">
        <v>61</v>
      </c>
      <c r="C275" s="74" t="s">
        <v>426</v>
      </c>
      <c r="D275" s="74" t="s">
        <v>96</v>
      </c>
      <c r="E275" s="74" t="s">
        <v>92</v>
      </c>
      <c r="F275" s="74" t="s">
        <v>102</v>
      </c>
      <c r="G275" s="74" t="s">
        <v>88</v>
      </c>
      <c r="H275" s="74" t="s">
        <v>294</v>
      </c>
      <c r="I275" s="74" t="s">
        <v>231</v>
      </c>
    </row>
    <row r="276" spans="1:9" x14ac:dyDescent="0.15">
      <c r="A276" s="74" t="s">
        <v>50</v>
      </c>
      <c r="B276" s="74" t="s">
        <v>61</v>
      </c>
      <c r="C276" s="74" t="s">
        <v>427</v>
      </c>
      <c r="D276" s="74" t="s">
        <v>96</v>
      </c>
      <c r="E276" s="74" t="s">
        <v>92</v>
      </c>
      <c r="F276" s="74" t="s">
        <v>97</v>
      </c>
      <c r="G276" s="74" t="s">
        <v>170</v>
      </c>
      <c r="H276" s="74" t="s">
        <v>93</v>
      </c>
      <c r="I276" s="74" t="s">
        <v>289</v>
      </c>
    </row>
    <row r="277" spans="1:9" x14ac:dyDescent="0.15">
      <c r="A277" s="74" t="s">
        <v>50</v>
      </c>
      <c r="B277" s="74" t="s">
        <v>62</v>
      </c>
      <c r="C277" s="74" t="s">
        <v>428</v>
      </c>
      <c r="D277" s="74" t="s">
        <v>96</v>
      </c>
      <c r="E277" s="74" t="s">
        <v>92</v>
      </c>
      <c r="F277" s="74" t="s">
        <v>118</v>
      </c>
      <c r="G277" s="74" t="s">
        <v>88</v>
      </c>
      <c r="H277" s="74" t="s">
        <v>98</v>
      </c>
      <c r="I277" s="74" t="s">
        <v>306</v>
      </c>
    </row>
    <row r="278" spans="1:9" x14ac:dyDescent="0.15">
      <c r="A278" s="74" t="s">
        <v>50</v>
      </c>
      <c r="B278" s="74" t="s">
        <v>62</v>
      </c>
      <c r="C278" s="74" t="s">
        <v>429</v>
      </c>
      <c r="D278" s="74" t="s">
        <v>96</v>
      </c>
      <c r="E278" s="74" t="s">
        <v>92</v>
      </c>
      <c r="F278" s="74" t="s">
        <v>119</v>
      </c>
      <c r="G278" s="74" t="s">
        <v>88</v>
      </c>
      <c r="H278" s="74" t="s">
        <v>98</v>
      </c>
      <c r="I278" s="74" t="s">
        <v>262</v>
      </c>
    </row>
    <row r="279" spans="1:9" x14ac:dyDescent="0.15">
      <c r="A279" s="74" t="s">
        <v>50</v>
      </c>
      <c r="B279" s="74" t="s">
        <v>62</v>
      </c>
      <c r="C279" s="74" t="s">
        <v>430</v>
      </c>
      <c r="D279" s="74" t="s">
        <v>96</v>
      </c>
      <c r="E279" s="74" t="s">
        <v>86</v>
      </c>
      <c r="F279" s="74" t="s">
        <v>87</v>
      </c>
      <c r="G279" s="74" t="s">
        <v>88</v>
      </c>
      <c r="H279" s="74" t="s">
        <v>98</v>
      </c>
      <c r="I279" s="74" t="s">
        <v>94</v>
      </c>
    </row>
    <row r="280" spans="1:9" x14ac:dyDescent="0.15">
      <c r="A280" s="74" t="s">
        <v>50</v>
      </c>
      <c r="B280" s="74" t="s">
        <v>62</v>
      </c>
      <c r="C280" s="74" t="s">
        <v>431</v>
      </c>
      <c r="D280" s="74" t="s">
        <v>96</v>
      </c>
      <c r="E280" s="74" t="s">
        <v>92</v>
      </c>
      <c r="F280" s="74" t="s">
        <v>119</v>
      </c>
      <c r="G280" s="74" t="s">
        <v>88</v>
      </c>
      <c r="H280" s="74" t="s">
        <v>89</v>
      </c>
      <c r="I280" s="74" t="s">
        <v>262</v>
      </c>
    </row>
    <row r="281" spans="1:9" x14ac:dyDescent="0.15">
      <c r="A281" s="74" t="s">
        <v>50</v>
      </c>
      <c r="B281" s="74" t="s">
        <v>62</v>
      </c>
      <c r="C281" s="74" t="s">
        <v>432</v>
      </c>
      <c r="D281" s="74" t="s">
        <v>163</v>
      </c>
      <c r="E281" s="74" t="s">
        <v>142</v>
      </c>
      <c r="F281" s="74" t="s">
        <v>119</v>
      </c>
      <c r="G281" s="74" t="s">
        <v>88</v>
      </c>
      <c r="H281" s="74" t="s">
        <v>98</v>
      </c>
      <c r="I281" s="74" t="s">
        <v>262</v>
      </c>
    </row>
    <row r="282" spans="1:9" x14ac:dyDescent="0.15">
      <c r="A282" s="74" t="s">
        <v>50</v>
      </c>
      <c r="B282" s="74" t="s">
        <v>62</v>
      </c>
      <c r="C282" s="74" t="s">
        <v>433</v>
      </c>
      <c r="D282" s="74" t="s">
        <v>96</v>
      </c>
      <c r="E282" s="74" t="s">
        <v>92</v>
      </c>
      <c r="F282" s="74" t="s">
        <v>102</v>
      </c>
      <c r="G282" s="74" t="s">
        <v>88</v>
      </c>
      <c r="H282" s="74" t="s">
        <v>89</v>
      </c>
      <c r="I282" s="74" t="s">
        <v>105</v>
      </c>
    </row>
    <row r="283" spans="1:9" x14ac:dyDescent="0.15">
      <c r="A283" s="74" t="s">
        <v>50</v>
      </c>
      <c r="B283" s="74" t="s">
        <v>62</v>
      </c>
      <c r="C283" s="74" t="s">
        <v>434</v>
      </c>
      <c r="D283" s="74" t="s">
        <v>163</v>
      </c>
      <c r="E283" s="74" t="s">
        <v>92</v>
      </c>
      <c r="F283" s="74" t="s">
        <v>87</v>
      </c>
      <c r="G283" s="74" t="s">
        <v>88</v>
      </c>
      <c r="H283" s="74" t="s">
        <v>98</v>
      </c>
      <c r="I283" s="74" t="s">
        <v>99</v>
      </c>
    </row>
    <row r="284" spans="1:9" x14ac:dyDescent="0.15">
      <c r="A284" s="74" t="s">
        <v>50</v>
      </c>
      <c r="B284" s="74" t="s">
        <v>62</v>
      </c>
      <c r="C284" s="74" t="s">
        <v>435</v>
      </c>
      <c r="D284" s="74" t="s">
        <v>96</v>
      </c>
      <c r="E284" s="74" t="s">
        <v>92</v>
      </c>
      <c r="F284" s="74" t="s">
        <v>87</v>
      </c>
      <c r="G284" s="74" t="s">
        <v>88</v>
      </c>
      <c r="H284" s="74" t="s">
        <v>98</v>
      </c>
      <c r="I284" s="74" t="s">
        <v>99</v>
      </c>
    </row>
    <row r="285" spans="1:9" x14ac:dyDescent="0.15">
      <c r="A285" s="74" t="s">
        <v>50</v>
      </c>
      <c r="B285" s="74" t="s">
        <v>62</v>
      </c>
      <c r="C285" s="74" t="s">
        <v>436</v>
      </c>
      <c r="D285" s="74" t="s">
        <v>96</v>
      </c>
      <c r="E285" s="74" t="s">
        <v>92</v>
      </c>
      <c r="F285" s="74" t="s">
        <v>115</v>
      </c>
      <c r="G285" s="74" t="s">
        <v>88</v>
      </c>
      <c r="H285" s="74" t="s">
        <v>98</v>
      </c>
      <c r="I285" s="74" t="s">
        <v>99</v>
      </c>
    </row>
    <row r="286" spans="1:9" x14ac:dyDescent="0.15">
      <c r="A286" s="74" t="s">
        <v>50</v>
      </c>
      <c r="B286" s="74" t="s">
        <v>62</v>
      </c>
      <c r="C286" s="74" t="s">
        <v>437</v>
      </c>
      <c r="D286" s="74" t="s">
        <v>163</v>
      </c>
      <c r="E286" s="74" t="s">
        <v>92</v>
      </c>
      <c r="F286" s="74" t="s">
        <v>119</v>
      </c>
      <c r="G286" s="74" t="s">
        <v>88</v>
      </c>
      <c r="H286" s="74" t="s">
        <v>98</v>
      </c>
      <c r="I286" s="74" t="s">
        <v>262</v>
      </c>
    </row>
    <row r="287" spans="1:9" x14ac:dyDescent="0.15">
      <c r="A287" s="74" t="s">
        <v>50</v>
      </c>
      <c r="B287" s="74" t="s">
        <v>63</v>
      </c>
      <c r="C287" s="74" t="s">
        <v>136</v>
      </c>
      <c r="D287" s="74" t="s">
        <v>85</v>
      </c>
      <c r="E287" s="74" t="s">
        <v>92</v>
      </c>
      <c r="F287" s="74" t="s">
        <v>87</v>
      </c>
      <c r="G287" s="74" t="s">
        <v>88</v>
      </c>
      <c r="H287" s="74" t="s">
        <v>294</v>
      </c>
      <c r="I287" s="74" t="s">
        <v>120</v>
      </c>
    </row>
    <row r="288" spans="1:9" x14ac:dyDescent="0.15">
      <c r="A288" s="74" t="s">
        <v>50</v>
      </c>
      <c r="B288" s="74" t="s">
        <v>63</v>
      </c>
      <c r="C288" s="74" t="s">
        <v>438</v>
      </c>
      <c r="D288" s="74" t="s">
        <v>85</v>
      </c>
      <c r="E288" s="74" t="s">
        <v>86</v>
      </c>
      <c r="G288" s="74" t="s">
        <v>88</v>
      </c>
      <c r="H288" s="74" t="s">
        <v>98</v>
      </c>
      <c r="I288" s="74" t="s">
        <v>99</v>
      </c>
    </row>
    <row r="289" spans="1:9" x14ac:dyDescent="0.15">
      <c r="A289" s="74" t="s">
        <v>50</v>
      </c>
      <c r="B289" s="74" t="s">
        <v>63</v>
      </c>
      <c r="C289" s="74" t="s">
        <v>439</v>
      </c>
      <c r="D289" s="74" t="s">
        <v>96</v>
      </c>
      <c r="E289" s="74" t="s">
        <v>92</v>
      </c>
      <c r="F289" s="74" t="s">
        <v>97</v>
      </c>
      <c r="G289" s="74" t="s">
        <v>88</v>
      </c>
      <c r="H289" s="74" t="s">
        <v>98</v>
      </c>
      <c r="I289" s="74" t="s">
        <v>231</v>
      </c>
    </row>
    <row r="290" spans="1:9" x14ac:dyDescent="0.15">
      <c r="A290" s="74" t="s">
        <v>50</v>
      </c>
      <c r="B290" s="74" t="s">
        <v>63</v>
      </c>
      <c r="C290" s="74" t="s">
        <v>440</v>
      </c>
      <c r="D290" s="74" t="s">
        <v>96</v>
      </c>
      <c r="E290" s="74" t="s">
        <v>92</v>
      </c>
      <c r="F290" s="74" t="s">
        <v>112</v>
      </c>
      <c r="G290" s="74" t="s">
        <v>88</v>
      </c>
      <c r="H290" s="74" t="s">
        <v>98</v>
      </c>
      <c r="I290" s="74" t="s">
        <v>99</v>
      </c>
    </row>
    <row r="291" spans="1:9" x14ac:dyDescent="0.15">
      <c r="A291" s="74" t="s">
        <v>50</v>
      </c>
      <c r="B291" s="74" t="s">
        <v>64</v>
      </c>
      <c r="C291" s="74" t="s">
        <v>441</v>
      </c>
      <c r="D291" s="74" t="s">
        <v>85</v>
      </c>
      <c r="E291" s="74" t="s">
        <v>148</v>
      </c>
      <c r="F291" s="74" t="s">
        <v>209</v>
      </c>
      <c r="G291" s="74" t="s">
        <v>88</v>
      </c>
      <c r="H291" s="74" t="s">
        <v>202</v>
      </c>
      <c r="I291" s="74" t="s">
        <v>231</v>
      </c>
    </row>
    <row r="292" spans="1:9" x14ac:dyDescent="0.15">
      <c r="A292" s="74" t="s">
        <v>50</v>
      </c>
      <c r="B292" s="74" t="s">
        <v>64</v>
      </c>
      <c r="C292" s="74" t="s">
        <v>442</v>
      </c>
      <c r="D292" s="74" t="s">
        <v>96</v>
      </c>
      <c r="E292" s="74" t="s">
        <v>92</v>
      </c>
      <c r="F292" s="74" t="s">
        <v>118</v>
      </c>
      <c r="G292" s="74" t="s">
        <v>88</v>
      </c>
      <c r="H292" s="74" t="s">
        <v>98</v>
      </c>
      <c r="I292" s="74" t="s">
        <v>126</v>
      </c>
    </row>
    <row r="293" spans="1:9" x14ac:dyDescent="0.15">
      <c r="A293" s="74" t="s">
        <v>50</v>
      </c>
      <c r="B293" s="74" t="s">
        <v>64</v>
      </c>
      <c r="C293" s="74" t="s">
        <v>442</v>
      </c>
      <c r="D293" s="74" t="s">
        <v>96</v>
      </c>
      <c r="E293" s="74" t="s">
        <v>92</v>
      </c>
      <c r="F293" s="74" t="s">
        <v>97</v>
      </c>
      <c r="G293" s="74" t="s">
        <v>88</v>
      </c>
      <c r="H293" s="74" t="s">
        <v>93</v>
      </c>
      <c r="I293" s="74" t="s">
        <v>99</v>
      </c>
    </row>
    <row r="294" spans="1:9" x14ac:dyDescent="0.15">
      <c r="A294" s="74" t="s">
        <v>50</v>
      </c>
      <c r="B294" s="74" t="s">
        <v>64</v>
      </c>
      <c r="C294" s="74" t="s">
        <v>442</v>
      </c>
      <c r="D294" s="74" t="s">
        <v>96</v>
      </c>
      <c r="E294" s="74" t="s">
        <v>92</v>
      </c>
      <c r="F294" s="74" t="s">
        <v>97</v>
      </c>
      <c r="G294" s="74" t="s">
        <v>88</v>
      </c>
      <c r="H294" s="74" t="s">
        <v>294</v>
      </c>
      <c r="I294" s="74" t="s">
        <v>99</v>
      </c>
    </row>
    <row r="295" spans="1:9" x14ac:dyDescent="0.15">
      <c r="A295" s="74" t="s">
        <v>50</v>
      </c>
      <c r="B295" s="74" t="s">
        <v>64</v>
      </c>
      <c r="C295" s="74" t="s">
        <v>443</v>
      </c>
      <c r="D295" s="74" t="s">
        <v>96</v>
      </c>
      <c r="E295" s="74" t="s">
        <v>92</v>
      </c>
      <c r="F295" s="74" t="s">
        <v>97</v>
      </c>
      <c r="G295" s="74" t="s">
        <v>88</v>
      </c>
      <c r="H295" s="74" t="s">
        <v>98</v>
      </c>
      <c r="I295" s="74" t="s">
        <v>108</v>
      </c>
    </row>
    <row r="296" spans="1:9" x14ac:dyDescent="0.15">
      <c r="A296" s="74" t="s">
        <v>50</v>
      </c>
      <c r="B296" s="74" t="s">
        <v>64</v>
      </c>
      <c r="C296" s="74" t="s">
        <v>444</v>
      </c>
      <c r="D296" s="74" t="s">
        <v>96</v>
      </c>
      <c r="E296" s="74" t="s">
        <v>92</v>
      </c>
      <c r="G296" s="74" t="s">
        <v>88</v>
      </c>
      <c r="H296" s="74" t="s">
        <v>98</v>
      </c>
      <c r="I296" s="74" t="s">
        <v>445</v>
      </c>
    </row>
    <row r="297" spans="1:9" x14ac:dyDescent="0.15">
      <c r="A297" s="74" t="s">
        <v>50</v>
      </c>
      <c r="B297" s="74" t="s">
        <v>64</v>
      </c>
      <c r="C297" s="74" t="s">
        <v>446</v>
      </c>
      <c r="D297" s="74" t="s">
        <v>85</v>
      </c>
      <c r="E297" s="74" t="s">
        <v>92</v>
      </c>
      <c r="F297" s="74" t="s">
        <v>119</v>
      </c>
      <c r="G297" s="74" t="s">
        <v>88</v>
      </c>
      <c r="H297" s="74" t="s">
        <v>98</v>
      </c>
      <c r="I297" s="74" t="s">
        <v>262</v>
      </c>
    </row>
    <row r="298" spans="1:9" x14ac:dyDescent="0.15">
      <c r="A298" s="74" t="s">
        <v>50</v>
      </c>
      <c r="B298" s="74" t="s">
        <v>64</v>
      </c>
      <c r="C298" s="74" t="s">
        <v>447</v>
      </c>
      <c r="D298" s="74" t="s">
        <v>122</v>
      </c>
    </row>
    <row r="299" spans="1:9" x14ac:dyDescent="0.15">
      <c r="A299" s="74" t="s">
        <v>50</v>
      </c>
      <c r="B299" s="74" t="s">
        <v>64</v>
      </c>
      <c r="C299" s="74" t="s">
        <v>448</v>
      </c>
      <c r="D299" s="74" t="s">
        <v>96</v>
      </c>
      <c r="E299" s="74" t="s">
        <v>92</v>
      </c>
      <c r="F299" s="74" t="s">
        <v>87</v>
      </c>
      <c r="G299" s="74" t="s">
        <v>88</v>
      </c>
      <c r="H299" s="74" t="s">
        <v>98</v>
      </c>
      <c r="I299" s="74" t="s">
        <v>99</v>
      </c>
    </row>
    <row r="300" spans="1:9" x14ac:dyDescent="0.15">
      <c r="A300" s="74" t="s">
        <v>50</v>
      </c>
      <c r="B300" s="74" t="s">
        <v>64</v>
      </c>
      <c r="C300" s="74" t="s">
        <v>449</v>
      </c>
      <c r="D300" s="74" t="s">
        <v>96</v>
      </c>
      <c r="E300" s="74" t="s">
        <v>92</v>
      </c>
      <c r="F300" s="74" t="s">
        <v>118</v>
      </c>
      <c r="G300" s="74" t="s">
        <v>88</v>
      </c>
      <c r="H300" s="74" t="s">
        <v>93</v>
      </c>
      <c r="I300" s="74" t="s">
        <v>120</v>
      </c>
    </row>
    <row r="301" spans="1:9" x14ac:dyDescent="0.15">
      <c r="A301" s="74" t="s">
        <v>50</v>
      </c>
      <c r="B301" s="74" t="s">
        <v>65</v>
      </c>
      <c r="C301" s="74" t="s">
        <v>450</v>
      </c>
      <c r="D301" s="74" t="s">
        <v>122</v>
      </c>
    </row>
    <row r="302" spans="1:9" x14ac:dyDescent="0.15">
      <c r="A302" s="74" t="s">
        <v>50</v>
      </c>
      <c r="B302" s="74" t="s">
        <v>65</v>
      </c>
      <c r="C302" s="74" t="s">
        <v>451</v>
      </c>
      <c r="D302" s="74" t="s">
        <v>219</v>
      </c>
      <c r="E302" s="74" t="s">
        <v>220</v>
      </c>
      <c r="F302" s="74" t="s">
        <v>102</v>
      </c>
      <c r="G302" s="74" t="s">
        <v>170</v>
      </c>
      <c r="H302" s="74" t="s">
        <v>202</v>
      </c>
      <c r="I302" s="74" t="s">
        <v>120</v>
      </c>
    </row>
    <row r="303" spans="1:9" x14ac:dyDescent="0.15">
      <c r="A303" s="74" t="s">
        <v>50</v>
      </c>
      <c r="B303" s="74" t="s">
        <v>65</v>
      </c>
      <c r="C303" s="74" t="s">
        <v>452</v>
      </c>
      <c r="D303" s="74" t="s">
        <v>219</v>
      </c>
      <c r="E303" s="74" t="s">
        <v>220</v>
      </c>
      <c r="F303" s="74" t="s">
        <v>125</v>
      </c>
      <c r="G303" s="74" t="s">
        <v>170</v>
      </c>
      <c r="H303" s="74" t="s">
        <v>202</v>
      </c>
      <c r="I303" s="74" t="s">
        <v>303</v>
      </c>
    </row>
    <row r="304" spans="1:9" x14ac:dyDescent="0.15">
      <c r="A304" s="74" t="s">
        <v>50</v>
      </c>
      <c r="B304" s="74" t="s">
        <v>65</v>
      </c>
      <c r="C304" s="74" t="s">
        <v>453</v>
      </c>
      <c r="D304" s="74" t="s">
        <v>163</v>
      </c>
      <c r="E304" s="74" t="s">
        <v>86</v>
      </c>
      <c r="F304" s="74" t="s">
        <v>102</v>
      </c>
      <c r="G304" s="74" t="s">
        <v>88</v>
      </c>
      <c r="H304" s="74" t="s">
        <v>98</v>
      </c>
      <c r="I304" s="74" t="s">
        <v>99</v>
      </c>
    </row>
    <row r="305" spans="1:9" x14ac:dyDescent="0.15">
      <c r="A305" s="74" t="s">
        <v>50</v>
      </c>
      <c r="B305" s="74" t="s">
        <v>65</v>
      </c>
      <c r="C305" s="74" t="s">
        <v>454</v>
      </c>
      <c r="D305" s="74" t="s">
        <v>85</v>
      </c>
      <c r="E305" s="74" t="s">
        <v>86</v>
      </c>
      <c r="F305" s="74" t="s">
        <v>115</v>
      </c>
      <c r="G305" s="74" t="s">
        <v>176</v>
      </c>
      <c r="H305" s="74" t="s">
        <v>255</v>
      </c>
      <c r="I305" s="74" t="s">
        <v>303</v>
      </c>
    </row>
    <row r="306" spans="1:9" x14ac:dyDescent="0.15">
      <c r="A306" s="74" t="s">
        <v>50</v>
      </c>
      <c r="B306" s="74" t="s">
        <v>65</v>
      </c>
      <c r="C306" s="74" t="s">
        <v>455</v>
      </c>
      <c r="D306" s="74" t="s">
        <v>96</v>
      </c>
      <c r="E306" s="74" t="s">
        <v>92</v>
      </c>
      <c r="F306" s="74" t="s">
        <v>102</v>
      </c>
      <c r="G306" s="74" t="s">
        <v>88</v>
      </c>
      <c r="H306" s="74" t="s">
        <v>202</v>
      </c>
      <c r="I306" s="74" t="s">
        <v>105</v>
      </c>
    </row>
    <row r="307" spans="1:9" x14ac:dyDescent="0.15">
      <c r="A307" s="74" t="s">
        <v>50</v>
      </c>
      <c r="B307" s="74" t="s">
        <v>65</v>
      </c>
      <c r="C307" s="74" t="s">
        <v>455</v>
      </c>
      <c r="D307" s="74" t="s">
        <v>85</v>
      </c>
      <c r="E307" s="74" t="s">
        <v>92</v>
      </c>
      <c r="F307" s="74" t="s">
        <v>102</v>
      </c>
      <c r="G307" s="74" t="s">
        <v>88</v>
      </c>
      <c r="H307" s="74" t="s">
        <v>244</v>
      </c>
      <c r="I307" s="74" t="s">
        <v>120</v>
      </c>
    </row>
    <row r="308" spans="1:9" x14ac:dyDescent="0.15">
      <c r="A308" s="74" t="s">
        <v>50</v>
      </c>
      <c r="B308" s="74" t="s">
        <v>65</v>
      </c>
      <c r="C308" s="74" t="s">
        <v>456</v>
      </c>
      <c r="D308" s="74" t="s">
        <v>96</v>
      </c>
      <c r="E308" s="74" t="s">
        <v>92</v>
      </c>
      <c r="F308" s="74" t="s">
        <v>125</v>
      </c>
      <c r="G308" s="74" t="s">
        <v>88</v>
      </c>
      <c r="H308" s="74" t="s">
        <v>236</v>
      </c>
      <c r="I308" s="74" t="s">
        <v>120</v>
      </c>
    </row>
    <row r="309" spans="1:9" x14ac:dyDescent="0.15">
      <c r="A309" s="74" t="s">
        <v>50</v>
      </c>
      <c r="B309" s="74" t="s">
        <v>65</v>
      </c>
      <c r="C309" s="74" t="s">
        <v>456</v>
      </c>
      <c r="D309" s="74" t="s">
        <v>85</v>
      </c>
      <c r="E309" s="74" t="s">
        <v>92</v>
      </c>
      <c r="F309" s="74" t="s">
        <v>118</v>
      </c>
      <c r="G309" s="74" t="s">
        <v>88</v>
      </c>
      <c r="H309" s="74" t="s">
        <v>202</v>
      </c>
      <c r="I309" s="74" t="s">
        <v>99</v>
      </c>
    </row>
    <row r="310" spans="1:9" x14ac:dyDescent="0.15">
      <c r="A310" s="74" t="s">
        <v>50</v>
      </c>
      <c r="B310" s="74" t="s">
        <v>65</v>
      </c>
      <c r="C310" s="74" t="s">
        <v>457</v>
      </c>
      <c r="D310" s="74" t="s">
        <v>96</v>
      </c>
      <c r="E310" s="74" t="s">
        <v>92</v>
      </c>
      <c r="F310" s="74" t="s">
        <v>87</v>
      </c>
      <c r="G310" s="74" t="s">
        <v>88</v>
      </c>
      <c r="H310" s="74" t="s">
        <v>236</v>
      </c>
      <c r="I310" s="74" t="s">
        <v>406</v>
      </c>
    </row>
    <row r="311" spans="1:9" x14ac:dyDescent="0.15">
      <c r="A311" s="74" t="s">
        <v>50</v>
      </c>
      <c r="B311" s="74" t="s">
        <v>65</v>
      </c>
      <c r="C311" s="74" t="s">
        <v>458</v>
      </c>
      <c r="D311" s="74" t="s">
        <v>96</v>
      </c>
      <c r="E311" s="74" t="s">
        <v>92</v>
      </c>
      <c r="F311" s="74" t="s">
        <v>102</v>
      </c>
      <c r="G311" s="74" t="s">
        <v>88</v>
      </c>
      <c r="H311" s="74" t="s">
        <v>98</v>
      </c>
      <c r="I311" s="74" t="s">
        <v>303</v>
      </c>
    </row>
    <row r="312" spans="1:9" x14ac:dyDescent="0.15">
      <c r="A312" s="74" t="s">
        <v>50</v>
      </c>
      <c r="B312" s="74" t="s">
        <v>65</v>
      </c>
      <c r="C312" s="74" t="s">
        <v>459</v>
      </c>
      <c r="D312" s="74" t="s">
        <v>85</v>
      </c>
      <c r="E312" s="74" t="s">
        <v>92</v>
      </c>
      <c r="F312" s="74" t="s">
        <v>115</v>
      </c>
      <c r="G312" s="74" t="s">
        <v>88</v>
      </c>
      <c r="H312" s="74" t="s">
        <v>202</v>
      </c>
      <c r="I312" s="74" t="s">
        <v>303</v>
      </c>
    </row>
    <row r="313" spans="1:9" x14ac:dyDescent="0.15">
      <c r="A313" s="74" t="s">
        <v>50</v>
      </c>
      <c r="B313" s="74" t="s">
        <v>65</v>
      </c>
      <c r="C313" s="74" t="s">
        <v>460</v>
      </c>
      <c r="D313" s="74" t="s">
        <v>188</v>
      </c>
      <c r="E313" s="74" t="s">
        <v>175</v>
      </c>
      <c r="F313" s="74" t="s">
        <v>97</v>
      </c>
      <c r="G313" s="74" t="s">
        <v>176</v>
      </c>
      <c r="H313" s="74" t="s">
        <v>255</v>
      </c>
      <c r="I313" s="74" t="s">
        <v>99</v>
      </c>
    </row>
    <row r="314" spans="1:9" x14ac:dyDescent="0.15">
      <c r="A314" s="74" t="s">
        <v>50</v>
      </c>
      <c r="B314" s="74" t="s">
        <v>65</v>
      </c>
      <c r="C314" s="74" t="s">
        <v>461</v>
      </c>
      <c r="D314" s="74" t="s">
        <v>96</v>
      </c>
      <c r="E314" s="74" t="s">
        <v>148</v>
      </c>
      <c r="F314" s="74" t="s">
        <v>102</v>
      </c>
      <c r="G314" s="74" t="s">
        <v>88</v>
      </c>
      <c r="H314" s="74" t="s">
        <v>89</v>
      </c>
      <c r="I314" s="74" t="s">
        <v>90</v>
      </c>
    </row>
    <row r="315" spans="1:9" x14ac:dyDescent="0.15">
      <c r="A315" s="74" t="s">
        <v>50</v>
      </c>
      <c r="B315" s="74" t="s">
        <v>66</v>
      </c>
      <c r="C315" s="74" t="s">
        <v>462</v>
      </c>
      <c r="D315" s="74" t="s">
        <v>96</v>
      </c>
      <c r="E315" s="74" t="s">
        <v>92</v>
      </c>
      <c r="F315" s="74" t="s">
        <v>97</v>
      </c>
      <c r="G315" s="74" t="s">
        <v>88</v>
      </c>
      <c r="H315" s="74" t="s">
        <v>116</v>
      </c>
      <c r="I315" s="74" t="s">
        <v>99</v>
      </c>
    </row>
    <row r="316" spans="1:9" x14ac:dyDescent="0.15">
      <c r="A316" s="74" t="s">
        <v>50</v>
      </c>
      <c r="B316" s="74" t="s">
        <v>66</v>
      </c>
      <c r="C316" s="74" t="s">
        <v>265</v>
      </c>
      <c r="D316" s="74" t="s">
        <v>219</v>
      </c>
      <c r="E316" s="74" t="s">
        <v>220</v>
      </c>
      <c r="F316" s="74" t="s">
        <v>119</v>
      </c>
      <c r="G316" s="74" t="s">
        <v>170</v>
      </c>
      <c r="H316" s="74" t="s">
        <v>216</v>
      </c>
      <c r="I316" s="74" t="s">
        <v>99</v>
      </c>
    </row>
    <row r="317" spans="1:9" x14ac:dyDescent="0.15">
      <c r="A317" s="74" t="s">
        <v>50</v>
      </c>
      <c r="B317" s="74" t="s">
        <v>66</v>
      </c>
      <c r="C317" s="74" t="s">
        <v>463</v>
      </c>
      <c r="D317" s="74" t="s">
        <v>96</v>
      </c>
      <c r="E317" s="74" t="s">
        <v>92</v>
      </c>
      <c r="F317" s="74" t="s">
        <v>102</v>
      </c>
      <c r="G317" s="74" t="s">
        <v>88</v>
      </c>
      <c r="H317" s="74" t="s">
        <v>236</v>
      </c>
      <c r="I317" s="74" t="s">
        <v>99</v>
      </c>
    </row>
    <row r="318" spans="1:9" x14ac:dyDescent="0.15">
      <c r="A318" s="74" t="s">
        <v>50</v>
      </c>
      <c r="B318" s="74" t="s">
        <v>66</v>
      </c>
      <c r="C318" s="74" t="s">
        <v>464</v>
      </c>
      <c r="D318" s="74" t="s">
        <v>219</v>
      </c>
      <c r="E318" s="74" t="s">
        <v>220</v>
      </c>
      <c r="G318" s="74" t="s">
        <v>170</v>
      </c>
      <c r="H318" s="74" t="s">
        <v>202</v>
      </c>
      <c r="I318" s="74" t="s">
        <v>94</v>
      </c>
    </row>
    <row r="319" spans="1:9" x14ac:dyDescent="0.15">
      <c r="A319" s="74" t="s">
        <v>50</v>
      </c>
      <c r="B319" s="74" t="s">
        <v>66</v>
      </c>
      <c r="C319" s="74" t="s">
        <v>465</v>
      </c>
      <c r="D319" s="74" t="s">
        <v>96</v>
      </c>
      <c r="E319" s="74" t="s">
        <v>92</v>
      </c>
      <c r="F319" s="74" t="s">
        <v>97</v>
      </c>
      <c r="G319" s="74" t="s">
        <v>88</v>
      </c>
      <c r="H319" s="74" t="s">
        <v>202</v>
      </c>
      <c r="I319" s="74" t="s">
        <v>94</v>
      </c>
    </row>
    <row r="320" spans="1:9" x14ac:dyDescent="0.15">
      <c r="A320" s="74" t="s">
        <v>50</v>
      </c>
      <c r="B320" s="74" t="s">
        <v>66</v>
      </c>
      <c r="C320" s="74" t="s">
        <v>465</v>
      </c>
      <c r="D320" s="74" t="s">
        <v>85</v>
      </c>
      <c r="E320" s="74" t="s">
        <v>92</v>
      </c>
      <c r="F320" s="74" t="s">
        <v>102</v>
      </c>
      <c r="G320" s="74" t="s">
        <v>88</v>
      </c>
      <c r="H320" s="74" t="s">
        <v>89</v>
      </c>
      <c r="I320" s="74" t="s">
        <v>99</v>
      </c>
    </row>
    <row r="321" spans="1:9" x14ac:dyDescent="0.15">
      <c r="A321" s="74" t="s">
        <v>50</v>
      </c>
      <c r="B321" s="74" t="s">
        <v>66</v>
      </c>
      <c r="C321" s="74" t="s">
        <v>466</v>
      </c>
      <c r="D321" s="74" t="s">
        <v>85</v>
      </c>
      <c r="E321" s="74" t="s">
        <v>92</v>
      </c>
      <c r="F321" s="74" t="s">
        <v>118</v>
      </c>
      <c r="H321" s="74" t="s">
        <v>202</v>
      </c>
      <c r="I321" s="74" t="s">
        <v>99</v>
      </c>
    </row>
    <row r="322" spans="1:9" x14ac:dyDescent="0.15">
      <c r="A322" s="74" t="s">
        <v>50</v>
      </c>
      <c r="B322" s="74" t="s">
        <v>66</v>
      </c>
      <c r="C322" s="74" t="s">
        <v>456</v>
      </c>
      <c r="D322" s="74" t="s">
        <v>96</v>
      </c>
      <c r="E322" s="74" t="s">
        <v>92</v>
      </c>
      <c r="F322" s="74" t="s">
        <v>118</v>
      </c>
      <c r="G322" s="74" t="s">
        <v>88</v>
      </c>
      <c r="H322" s="74" t="s">
        <v>158</v>
      </c>
      <c r="I322" s="74" t="s">
        <v>99</v>
      </c>
    </row>
    <row r="323" spans="1:9" x14ac:dyDescent="0.15">
      <c r="A323" s="74" t="s">
        <v>50</v>
      </c>
      <c r="B323" s="74" t="s">
        <v>66</v>
      </c>
      <c r="C323" s="74" t="s">
        <v>467</v>
      </c>
      <c r="D323" s="74" t="s">
        <v>219</v>
      </c>
      <c r="E323" s="74" t="s">
        <v>220</v>
      </c>
      <c r="G323" s="74" t="s">
        <v>170</v>
      </c>
      <c r="H323" s="74" t="s">
        <v>202</v>
      </c>
      <c r="I323" s="74" t="s">
        <v>126</v>
      </c>
    </row>
    <row r="324" spans="1:9" x14ac:dyDescent="0.15">
      <c r="A324" s="74" t="s">
        <v>50</v>
      </c>
      <c r="B324" s="74" t="s">
        <v>66</v>
      </c>
      <c r="C324" s="74" t="s">
        <v>468</v>
      </c>
      <c r="D324" s="74" t="s">
        <v>85</v>
      </c>
      <c r="E324" s="74" t="s">
        <v>92</v>
      </c>
      <c r="F324" s="74" t="s">
        <v>97</v>
      </c>
      <c r="G324" s="74" t="s">
        <v>88</v>
      </c>
      <c r="H324" s="74" t="s">
        <v>202</v>
      </c>
      <c r="I324" s="74" t="s">
        <v>99</v>
      </c>
    </row>
    <row r="325" spans="1:9" x14ac:dyDescent="0.15">
      <c r="A325" s="74" t="s">
        <v>50</v>
      </c>
      <c r="B325" s="74" t="s">
        <v>66</v>
      </c>
      <c r="C325" s="74" t="s">
        <v>469</v>
      </c>
      <c r="D325" s="74" t="s">
        <v>163</v>
      </c>
      <c r="E325" s="74" t="s">
        <v>142</v>
      </c>
      <c r="F325" s="74" t="s">
        <v>102</v>
      </c>
      <c r="G325" s="74" t="s">
        <v>88</v>
      </c>
      <c r="H325" s="74" t="s">
        <v>98</v>
      </c>
      <c r="I325" s="74" t="s">
        <v>99</v>
      </c>
    </row>
    <row r="326" spans="1:9" x14ac:dyDescent="0.15">
      <c r="A326" s="74" t="s">
        <v>50</v>
      </c>
      <c r="B326" s="74" t="s">
        <v>66</v>
      </c>
      <c r="C326" s="74" t="s">
        <v>470</v>
      </c>
      <c r="D326" s="74" t="s">
        <v>96</v>
      </c>
      <c r="E326" s="74" t="s">
        <v>86</v>
      </c>
      <c r="F326" s="74" t="s">
        <v>102</v>
      </c>
      <c r="G326" s="74" t="s">
        <v>176</v>
      </c>
      <c r="H326" s="74" t="s">
        <v>177</v>
      </c>
      <c r="I326" s="74" t="s">
        <v>126</v>
      </c>
    </row>
    <row r="327" spans="1:9" x14ac:dyDescent="0.15">
      <c r="A327" s="74" t="s">
        <v>50</v>
      </c>
      <c r="B327" s="74" t="s">
        <v>66</v>
      </c>
      <c r="C327" s="74" t="s">
        <v>471</v>
      </c>
      <c r="D327" s="74" t="s">
        <v>96</v>
      </c>
      <c r="E327" s="74" t="s">
        <v>92</v>
      </c>
      <c r="F327" s="74" t="s">
        <v>125</v>
      </c>
      <c r="G327" s="74" t="s">
        <v>88</v>
      </c>
      <c r="H327" s="74" t="s">
        <v>255</v>
      </c>
      <c r="I327" s="74" t="s">
        <v>99</v>
      </c>
    </row>
    <row r="328" spans="1:9" x14ac:dyDescent="0.15">
      <c r="A328" s="74" t="s">
        <v>50</v>
      </c>
      <c r="B328" s="74" t="s">
        <v>67</v>
      </c>
      <c r="C328" s="74" t="s">
        <v>472</v>
      </c>
      <c r="D328" s="74" t="s">
        <v>96</v>
      </c>
      <c r="E328" s="74" t="s">
        <v>148</v>
      </c>
      <c r="F328" s="74" t="s">
        <v>125</v>
      </c>
      <c r="G328" s="74" t="s">
        <v>88</v>
      </c>
      <c r="H328" s="74" t="s">
        <v>98</v>
      </c>
      <c r="I328" s="74" t="s">
        <v>99</v>
      </c>
    </row>
    <row r="329" spans="1:9" x14ac:dyDescent="0.15">
      <c r="A329" s="74" t="s">
        <v>50</v>
      </c>
      <c r="B329" s="74" t="s">
        <v>67</v>
      </c>
      <c r="C329" s="74" t="s">
        <v>473</v>
      </c>
      <c r="D329" s="74" t="s">
        <v>85</v>
      </c>
      <c r="E329" s="74" t="s">
        <v>148</v>
      </c>
      <c r="F329" s="74" t="s">
        <v>209</v>
      </c>
      <c r="G329" s="74" t="s">
        <v>88</v>
      </c>
      <c r="H329" s="74" t="s">
        <v>98</v>
      </c>
      <c r="I329" s="74" t="s">
        <v>99</v>
      </c>
    </row>
    <row r="330" spans="1:9" x14ac:dyDescent="0.15">
      <c r="A330" s="74" t="s">
        <v>50</v>
      </c>
      <c r="B330" s="74" t="s">
        <v>67</v>
      </c>
      <c r="C330" s="74" t="s">
        <v>474</v>
      </c>
      <c r="D330" s="74" t="s">
        <v>163</v>
      </c>
      <c r="E330" s="74" t="s">
        <v>475</v>
      </c>
      <c r="F330" s="74" t="s">
        <v>112</v>
      </c>
      <c r="G330" s="74" t="s">
        <v>166</v>
      </c>
      <c r="H330" s="74" t="s">
        <v>98</v>
      </c>
      <c r="I330" s="74" t="s">
        <v>303</v>
      </c>
    </row>
    <row r="331" spans="1:9" x14ac:dyDescent="0.15">
      <c r="A331" s="74" t="s">
        <v>50</v>
      </c>
      <c r="B331" s="74" t="s">
        <v>67</v>
      </c>
      <c r="C331" s="74" t="s">
        <v>476</v>
      </c>
      <c r="D331" s="74" t="s">
        <v>96</v>
      </c>
      <c r="E331" s="74" t="s">
        <v>142</v>
      </c>
      <c r="F331" s="74" t="s">
        <v>119</v>
      </c>
      <c r="G331" s="74" t="s">
        <v>88</v>
      </c>
      <c r="H331" s="74" t="s">
        <v>89</v>
      </c>
      <c r="I331" s="74" t="s">
        <v>262</v>
      </c>
    </row>
    <row r="332" spans="1:9" x14ac:dyDescent="0.15">
      <c r="A332" s="74" t="s">
        <v>50</v>
      </c>
      <c r="B332" s="74" t="s">
        <v>67</v>
      </c>
      <c r="C332" s="74" t="s">
        <v>477</v>
      </c>
      <c r="D332" s="74" t="s">
        <v>96</v>
      </c>
      <c r="E332" s="74" t="s">
        <v>92</v>
      </c>
      <c r="F332" s="74" t="s">
        <v>97</v>
      </c>
      <c r="G332" s="74" t="s">
        <v>88</v>
      </c>
      <c r="H332" s="74" t="s">
        <v>98</v>
      </c>
      <c r="I332" s="74" t="s">
        <v>99</v>
      </c>
    </row>
    <row r="333" spans="1:9" x14ac:dyDescent="0.15">
      <c r="A333" s="74" t="s">
        <v>50</v>
      </c>
      <c r="B333" s="74" t="s">
        <v>67</v>
      </c>
      <c r="C333" s="74" t="s">
        <v>478</v>
      </c>
      <c r="D333" s="74" t="s">
        <v>96</v>
      </c>
      <c r="E333" s="74" t="s">
        <v>92</v>
      </c>
      <c r="F333" s="74" t="s">
        <v>97</v>
      </c>
      <c r="G333" s="74" t="s">
        <v>88</v>
      </c>
      <c r="H333" s="74" t="s">
        <v>98</v>
      </c>
      <c r="I333" s="74" t="s">
        <v>105</v>
      </c>
    </row>
    <row r="334" spans="1:9" x14ac:dyDescent="0.15">
      <c r="A334" s="74" t="s">
        <v>50</v>
      </c>
      <c r="B334" s="74" t="s">
        <v>67</v>
      </c>
      <c r="C334" s="74" t="s">
        <v>479</v>
      </c>
      <c r="D334" s="74" t="s">
        <v>96</v>
      </c>
      <c r="E334" s="74" t="s">
        <v>92</v>
      </c>
      <c r="F334" s="74" t="s">
        <v>119</v>
      </c>
      <c r="G334" s="74" t="s">
        <v>88</v>
      </c>
      <c r="H334" s="74" t="s">
        <v>93</v>
      </c>
      <c r="I334" s="74" t="s">
        <v>262</v>
      </c>
    </row>
    <row r="335" spans="1:9" x14ac:dyDescent="0.15">
      <c r="A335" s="74" t="s">
        <v>50</v>
      </c>
      <c r="B335" s="74" t="s">
        <v>67</v>
      </c>
      <c r="C335" s="74" t="s">
        <v>480</v>
      </c>
      <c r="D335" s="74" t="s">
        <v>96</v>
      </c>
      <c r="E335" s="74" t="s">
        <v>92</v>
      </c>
      <c r="F335" s="74" t="s">
        <v>87</v>
      </c>
      <c r="G335" s="74" t="s">
        <v>88</v>
      </c>
      <c r="H335" s="74" t="s">
        <v>294</v>
      </c>
      <c r="I335" s="74" t="s">
        <v>94</v>
      </c>
    </row>
    <row r="336" spans="1:9" x14ac:dyDescent="0.15">
      <c r="A336" s="74" t="s">
        <v>50</v>
      </c>
      <c r="B336" s="74" t="s">
        <v>67</v>
      </c>
      <c r="C336" s="74" t="s">
        <v>481</v>
      </c>
      <c r="D336" s="74" t="s">
        <v>96</v>
      </c>
      <c r="E336" s="74" t="s">
        <v>92</v>
      </c>
      <c r="F336" s="74" t="s">
        <v>102</v>
      </c>
      <c r="G336" s="74" t="s">
        <v>88</v>
      </c>
      <c r="H336" s="74" t="s">
        <v>98</v>
      </c>
      <c r="I336" s="74" t="s">
        <v>482</v>
      </c>
    </row>
    <row r="337" spans="1:9" x14ac:dyDescent="0.15">
      <c r="A337" s="74" t="s">
        <v>50</v>
      </c>
      <c r="B337" s="74" t="s">
        <v>68</v>
      </c>
      <c r="C337" s="74" t="s">
        <v>483</v>
      </c>
      <c r="D337" s="74" t="s">
        <v>85</v>
      </c>
      <c r="E337" s="74" t="s">
        <v>92</v>
      </c>
      <c r="F337" s="74" t="s">
        <v>87</v>
      </c>
      <c r="G337" s="74" t="s">
        <v>88</v>
      </c>
      <c r="H337" s="74" t="s">
        <v>236</v>
      </c>
      <c r="I337" s="74" t="s">
        <v>484</v>
      </c>
    </row>
    <row r="338" spans="1:9" x14ac:dyDescent="0.15">
      <c r="A338" s="74" t="s">
        <v>50</v>
      </c>
      <c r="B338" s="74" t="s">
        <v>68</v>
      </c>
      <c r="C338" s="74" t="s">
        <v>485</v>
      </c>
      <c r="D338" s="74" t="s">
        <v>96</v>
      </c>
      <c r="E338" s="74" t="s">
        <v>92</v>
      </c>
      <c r="G338" s="74" t="s">
        <v>88</v>
      </c>
      <c r="H338" s="74" t="s">
        <v>158</v>
      </c>
      <c r="I338" s="74" t="s">
        <v>231</v>
      </c>
    </row>
    <row r="339" spans="1:9" x14ac:dyDescent="0.15">
      <c r="A339" s="74" t="s">
        <v>50</v>
      </c>
      <c r="B339" s="74" t="s">
        <v>68</v>
      </c>
      <c r="C339" s="74" t="s">
        <v>486</v>
      </c>
      <c r="D339" s="74" t="s">
        <v>85</v>
      </c>
      <c r="E339" s="74" t="s">
        <v>148</v>
      </c>
      <c r="F339" s="74" t="s">
        <v>209</v>
      </c>
      <c r="G339" s="74" t="s">
        <v>88</v>
      </c>
      <c r="H339" s="74" t="s">
        <v>236</v>
      </c>
      <c r="I339" s="74" t="s">
        <v>90</v>
      </c>
    </row>
    <row r="340" spans="1:9" x14ac:dyDescent="0.15">
      <c r="A340" s="74" t="s">
        <v>50</v>
      </c>
      <c r="B340" s="74" t="s">
        <v>68</v>
      </c>
      <c r="C340" s="74" t="s">
        <v>487</v>
      </c>
      <c r="D340" s="74" t="s">
        <v>163</v>
      </c>
      <c r="E340" s="74" t="s">
        <v>86</v>
      </c>
      <c r="F340" s="74" t="s">
        <v>125</v>
      </c>
      <c r="G340" s="74" t="s">
        <v>88</v>
      </c>
      <c r="H340" s="74" t="s">
        <v>294</v>
      </c>
      <c r="I340" s="74" t="s">
        <v>306</v>
      </c>
    </row>
    <row r="341" spans="1:9" x14ac:dyDescent="0.15">
      <c r="A341" s="74" t="s">
        <v>50</v>
      </c>
      <c r="B341" s="74" t="s">
        <v>68</v>
      </c>
      <c r="C341" s="74" t="s">
        <v>488</v>
      </c>
      <c r="D341" s="74" t="s">
        <v>96</v>
      </c>
      <c r="E341" s="74" t="s">
        <v>92</v>
      </c>
      <c r="F341" s="74" t="s">
        <v>118</v>
      </c>
      <c r="G341" s="74" t="s">
        <v>107</v>
      </c>
      <c r="H341" s="74" t="s">
        <v>236</v>
      </c>
      <c r="I341" s="74" t="s">
        <v>289</v>
      </c>
    </row>
    <row r="342" spans="1:9" x14ac:dyDescent="0.15">
      <c r="A342" s="74" t="s">
        <v>50</v>
      </c>
      <c r="B342" s="74" t="s">
        <v>68</v>
      </c>
      <c r="C342" s="74" t="s">
        <v>489</v>
      </c>
      <c r="D342" s="74" t="s">
        <v>96</v>
      </c>
      <c r="E342" s="74" t="s">
        <v>92</v>
      </c>
      <c r="G342" s="74" t="s">
        <v>88</v>
      </c>
      <c r="H342" s="74" t="s">
        <v>236</v>
      </c>
      <c r="I342" s="74" t="s">
        <v>99</v>
      </c>
    </row>
    <row r="343" spans="1:9" x14ac:dyDescent="0.15">
      <c r="A343" s="74" t="s">
        <v>50</v>
      </c>
      <c r="B343" s="74" t="s">
        <v>68</v>
      </c>
      <c r="C343" s="74" t="s">
        <v>490</v>
      </c>
      <c r="D343" s="74" t="s">
        <v>96</v>
      </c>
      <c r="E343" s="74" t="s">
        <v>92</v>
      </c>
      <c r="F343" s="74" t="s">
        <v>125</v>
      </c>
      <c r="G343" s="74" t="s">
        <v>88</v>
      </c>
      <c r="H343" s="74" t="s">
        <v>294</v>
      </c>
      <c r="I343" s="74" t="s">
        <v>99</v>
      </c>
    </row>
    <row r="344" spans="1:9" x14ac:dyDescent="0.15">
      <c r="A344" s="74" t="s">
        <v>50</v>
      </c>
      <c r="B344" s="74" t="s">
        <v>68</v>
      </c>
      <c r="C344" s="74" t="s">
        <v>491</v>
      </c>
      <c r="D344" s="74" t="s">
        <v>96</v>
      </c>
      <c r="E344" s="74" t="s">
        <v>92</v>
      </c>
      <c r="F344" s="74" t="s">
        <v>97</v>
      </c>
      <c r="G344" s="74" t="s">
        <v>88</v>
      </c>
      <c r="H344" s="74" t="s">
        <v>98</v>
      </c>
      <c r="I344" s="74" t="s">
        <v>90</v>
      </c>
    </row>
    <row r="345" spans="1:9" x14ac:dyDescent="0.15">
      <c r="A345" s="74" t="s">
        <v>50</v>
      </c>
      <c r="B345" s="74" t="s">
        <v>68</v>
      </c>
      <c r="C345" s="74" t="s">
        <v>492</v>
      </c>
      <c r="D345" s="74" t="s">
        <v>163</v>
      </c>
      <c r="E345" s="74" t="s">
        <v>92</v>
      </c>
      <c r="F345" s="74" t="s">
        <v>97</v>
      </c>
      <c r="G345" s="74" t="s">
        <v>88</v>
      </c>
      <c r="H345" s="74" t="s">
        <v>294</v>
      </c>
      <c r="I345" s="74" t="s">
        <v>105</v>
      </c>
    </row>
    <row r="346" spans="1:9" x14ac:dyDescent="0.15">
      <c r="A346" s="74" t="s">
        <v>50</v>
      </c>
      <c r="B346" s="74" t="s">
        <v>68</v>
      </c>
      <c r="C346" s="74" t="s">
        <v>493</v>
      </c>
      <c r="D346" s="74" t="s">
        <v>96</v>
      </c>
      <c r="E346" s="74" t="s">
        <v>92</v>
      </c>
      <c r="F346" s="74" t="s">
        <v>102</v>
      </c>
      <c r="G346" s="74" t="s">
        <v>88</v>
      </c>
      <c r="H346" s="74" t="s">
        <v>202</v>
      </c>
      <c r="I346" s="74" t="s">
        <v>99</v>
      </c>
    </row>
    <row r="347" spans="1:9" x14ac:dyDescent="0.15">
      <c r="A347" s="74" t="s">
        <v>50</v>
      </c>
      <c r="B347" s="74" t="s">
        <v>68</v>
      </c>
      <c r="C347" s="74" t="s">
        <v>494</v>
      </c>
      <c r="D347" s="74" t="s">
        <v>122</v>
      </c>
    </row>
    <row r="348" spans="1:9" x14ac:dyDescent="0.15">
      <c r="A348" s="74" t="s">
        <v>50</v>
      </c>
      <c r="B348" s="74" t="s">
        <v>68</v>
      </c>
      <c r="C348" s="74" t="s">
        <v>495</v>
      </c>
      <c r="D348" s="74" t="s">
        <v>96</v>
      </c>
      <c r="E348" s="74" t="s">
        <v>92</v>
      </c>
      <c r="F348" s="74" t="s">
        <v>97</v>
      </c>
      <c r="G348" s="74" t="s">
        <v>88</v>
      </c>
      <c r="H348" s="74" t="s">
        <v>236</v>
      </c>
      <c r="I348" s="74" t="s">
        <v>210</v>
      </c>
    </row>
    <row r="349" spans="1:9" x14ac:dyDescent="0.15">
      <c r="A349" s="74" t="s">
        <v>50</v>
      </c>
      <c r="B349" s="74" t="s">
        <v>69</v>
      </c>
      <c r="C349" s="74" t="s">
        <v>496</v>
      </c>
      <c r="D349" s="74" t="s">
        <v>96</v>
      </c>
      <c r="E349" s="74" t="s">
        <v>92</v>
      </c>
      <c r="F349" s="74" t="s">
        <v>97</v>
      </c>
      <c r="G349" s="74" t="s">
        <v>88</v>
      </c>
      <c r="H349" s="74" t="s">
        <v>294</v>
      </c>
      <c r="I349" s="74" t="s">
        <v>228</v>
      </c>
    </row>
    <row r="350" spans="1:9" x14ac:dyDescent="0.15">
      <c r="A350" s="74" t="s">
        <v>50</v>
      </c>
      <c r="B350" s="74" t="s">
        <v>69</v>
      </c>
      <c r="C350" s="74" t="s">
        <v>497</v>
      </c>
      <c r="D350" s="74" t="s">
        <v>96</v>
      </c>
      <c r="E350" s="74" t="s">
        <v>92</v>
      </c>
      <c r="F350" s="74" t="s">
        <v>87</v>
      </c>
      <c r="G350" s="74" t="s">
        <v>88</v>
      </c>
      <c r="H350" s="74" t="s">
        <v>294</v>
      </c>
      <c r="I350" s="74" t="s">
        <v>120</v>
      </c>
    </row>
    <row r="351" spans="1:9" x14ac:dyDescent="0.15">
      <c r="A351" s="74" t="s">
        <v>50</v>
      </c>
      <c r="B351" s="74" t="s">
        <v>69</v>
      </c>
      <c r="C351" s="74" t="s">
        <v>489</v>
      </c>
      <c r="D351" s="74" t="s">
        <v>85</v>
      </c>
      <c r="E351" s="74" t="s">
        <v>92</v>
      </c>
      <c r="F351" s="74" t="s">
        <v>87</v>
      </c>
      <c r="G351" s="74" t="s">
        <v>88</v>
      </c>
      <c r="H351" s="74" t="s">
        <v>294</v>
      </c>
      <c r="I351" s="74" t="s">
        <v>306</v>
      </c>
    </row>
    <row r="352" spans="1:9" x14ac:dyDescent="0.15">
      <c r="A352" s="74" t="s">
        <v>50</v>
      </c>
      <c r="B352" s="74" t="s">
        <v>69</v>
      </c>
      <c r="C352" s="74" t="s">
        <v>498</v>
      </c>
      <c r="D352" s="74" t="s">
        <v>96</v>
      </c>
      <c r="E352" s="74" t="s">
        <v>92</v>
      </c>
      <c r="F352" s="74" t="s">
        <v>119</v>
      </c>
      <c r="G352" s="74" t="s">
        <v>88</v>
      </c>
      <c r="H352" s="74" t="s">
        <v>294</v>
      </c>
      <c r="I352" s="74" t="s">
        <v>248</v>
      </c>
    </row>
    <row r="353" spans="1:9" x14ac:dyDescent="0.15">
      <c r="A353" s="74" t="s">
        <v>50</v>
      </c>
      <c r="B353" s="74" t="s">
        <v>69</v>
      </c>
      <c r="C353" s="74" t="s">
        <v>499</v>
      </c>
      <c r="D353" s="74" t="s">
        <v>96</v>
      </c>
      <c r="E353" s="74" t="s">
        <v>92</v>
      </c>
      <c r="F353" s="74" t="s">
        <v>118</v>
      </c>
      <c r="G353" s="74" t="s">
        <v>88</v>
      </c>
      <c r="H353" s="74" t="s">
        <v>294</v>
      </c>
      <c r="I353" s="74" t="s">
        <v>99</v>
      </c>
    </row>
    <row r="354" spans="1:9" x14ac:dyDescent="0.15">
      <c r="A354" s="74" t="s">
        <v>50</v>
      </c>
      <c r="B354" s="74" t="s">
        <v>69</v>
      </c>
      <c r="C354" s="74" t="s">
        <v>500</v>
      </c>
      <c r="D354" s="74" t="s">
        <v>96</v>
      </c>
      <c r="E354" s="74" t="s">
        <v>86</v>
      </c>
      <c r="F354" s="74" t="s">
        <v>97</v>
      </c>
      <c r="G354" s="74" t="s">
        <v>88</v>
      </c>
      <c r="H354" s="74" t="s">
        <v>294</v>
      </c>
      <c r="I354" s="74" t="s">
        <v>203</v>
      </c>
    </row>
    <row r="355" spans="1:9" x14ac:dyDescent="0.15">
      <c r="A355" s="74" t="s">
        <v>50</v>
      </c>
      <c r="B355" s="74" t="s">
        <v>69</v>
      </c>
      <c r="C355" s="74" t="s">
        <v>501</v>
      </c>
      <c r="D355" s="74" t="s">
        <v>96</v>
      </c>
      <c r="E355" s="74" t="s">
        <v>92</v>
      </c>
      <c r="F355" s="74" t="s">
        <v>87</v>
      </c>
      <c r="G355" s="74" t="s">
        <v>88</v>
      </c>
      <c r="H355" s="74" t="s">
        <v>294</v>
      </c>
      <c r="I355" s="74" t="s">
        <v>99</v>
      </c>
    </row>
    <row r="356" spans="1:9" x14ac:dyDescent="0.15">
      <c r="A356" s="74" t="s">
        <v>50</v>
      </c>
      <c r="B356" s="74" t="s">
        <v>69</v>
      </c>
      <c r="C356" s="74" t="s">
        <v>502</v>
      </c>
      <c r="D356" s="74" t="s">
        <v>85</v>
      </c>
      <c r="E356" s="74" t="s">
        <v>92</v>
      </c>
      <c r="F356" s="74" t="s">
        <v>118</v>
      </c>
      <c r="G356" s="74" t="s">
        <v>88</v>
      </c>
      <c r="H356" s="74" t="s">
        <v>294</v>
      </c>
      <c r="I356" s="74" t="s">
        <v>120</v>
      </c>
    </row>
    <row r="357" spans="1:9" x14ac:dyDescent="0.15">
      <c r="A357" s="74" t="s">
        <v>50</v>
      </c>
      <c r="B357" s="74" t="s">
        <v>69</v>
      </c>
      <c r="C357" s="74" t="s">
        <v>503</v>
      </c>
      <c r="D357" s="74" t="s">
        <v>85</v>
      </c>
      <c r="E357" s="74" t="s">
        <v>92</v>
      </c>
      <c r="F357" s="74" t="s">
        <v>119</v>
      </c>
      <c r="G357" s="74" t="s">
        <v>88</v>
      </c>
      <c r="H357" s="74" t="s">
        <v>236</v>
      </c>
      <c r="I357" s="74" t="s">
        <v>303</v>
      </c>
    </row>
    <row r="358" spans="1:9" x14ac:dyDescent="0.15">
      <c r="A358" s="74" t="s">
        <v>50</v>
      </c>
      <c r="B358" s="74" t="s">
        <v>69</v>
      </c>
      <c r="C358" s="74" t="s">
        <v>504</v>
      </c>
      <c r="D358" s="74" t="s">
        <v>96</v>
      </c>
      <c r="E358" s="74" t="s">
        <v>92</v>
      </c>
      <c r="F358" s="74" t="s">
        <v>118</v>
      </c>
      <c r="G358" s="74" t="s">
        <v>88</v>
      </c>
      <c r="H358" s="74" t="s">
        <v>294</v>
      </c>
      <c r="I358" s="74" t="s">
        <v>303</v>
      </c>
    </row>
    <row r="359" spans="1:9" x14ac:dyDescent="0.15">
      <c r="A359" s="74" t="s">
        <v>50</v>
      </c>
      <c r="B359" s="74" t="s">
        <v>69</v>
      </c>
      <c r="C359" s="74" t="s">
        <v>505</v>
      </c>
      <c r="D359" s="74" t="s">
        <v>96</v>
      </c>
      <c r="E359" s="74" t="s">
        <v>92</v>
      </c>
      <c r="F359" s="74" t="s">
        <v>97</v>
      </c>
      <c r="G359" s="74" t="s">
        <v>272</v>
      </c>
      <c r="H359" s="74" t="s">
        <v>294</v>
      </c>
      <c r="I359" s="74" t="s">
        <v>135</v>
      </c>
    </row>
    <row r="360" spans="1:9" x14ac:dyDescent="0.15">
      <c r="A360" s="74" t="s">
        <v>50</v>
      </c>
      <c r="B360" s="74" t="s">
        <v>70</v>
      </c>
      <c r="C360" s="74" t="s">
        <v>506</v>
      </c>
      <c r="D360" s="74" t="s">
        <v>122</v>
      </c>
    </row>
    <row r="361" spans="1:9" x14ac:dyDescent="0.15">
      <c r="A361" s="74" t="s">
        <v>50</v>
      </c>
      <c r="B361" s="74" t="s">
        <v>70</v>
      </c>
      <c r="C361" s="74" t="s">
        <v>507</v>
      </c>
      <c r="D361" s="74" t="s">
        <v>205</v>
      </c>
      <c r="E361" s="74" t="s">
        <v>86</v>
      </c>
      <c r="F361" s="74" t="s">
        <v>102</v>
      </c>
      <c r="G361" s="74" t="s">
        <v>176</v>
      </c>
      <c r="H361" s="74" t="s">
        <v>255</v>
      </c>
      <c r="I361" s="74" t="s">
        <v>99</v>
      </c>
    </row>
    <row r="362" spans="1:9" x14ac:dyDescent="0.15">
      <c r="A362" s="74" t="s">
        <v>50</v>
      </c>
      <c r="B362" s="74" t="s">
        <v>70</v>
      </c>
      <c r="C362" s="74" t="s">
        <v>508</v>
      </c>
      <c r="D362" s="74" t="s">
        <v>219</v>
      </c>
      <c r="E362" s="74" t="s">
        <v>220</v>
      </c>
      <c r="G362" s="74" t="s">
        <v>170</v>
      </c>
      <c r="H362" s="74" t="s">
        <v>202</v>
      </c>
      <c r="I362" s="74" t="s">
        <v>120</v>
      </c>
    </row>
    <row r="363" spans="1:9" x14ac:dyDescent="0.15">
      <c r="A363" s="74" t="s">
        <v>50</v>
      </c>
      <c r="B363" s="74" t="s">
        <v>70</v>
      </c>
      <c r="C363" s="74" t="s">
        <v>509</v>
      </c>
      <c r="D363" s="74" t="s">
        <v>96</v>
      </c>
      <c r="E363" s="74" t="s">
        <v>148</v>
      </c>
      <c r="F363" s="74" t="s">
        <v>125</v>
      </c>
      <c r="G363" s="74" t="s">
        <v>88</v>
      </c>
      <c r="H363" s="74" t="s">
        <v>98</v>
      </c>
      <c r="I363" s="74" t="s">
        <v>510</v>
      </c>
    </row>
    <row r="364" spans="1:9" x14ac:dyDescent="0.15">
      <c r="A364" s="74" t="s">
        <v>50</v>
      </c>
      <c r="B364" s="74" t="s">
        <v>70</v>
      </c>
      <c r="C364" s="74" t="s">
        <v>511</v>
      </c>
      <c r="D364" s="74" t="s">
        <v>85</v>
      </c>
      <c r="E364" s="74" t="s">
        <v>92</v>
      </c>
      <c r="F364" s="74" t="s">
        <v>97</v>
      </c>
      <c r="G364" s="74" t="s">
        <v>88</v>
      </c>
      <c r="H364" s="74" t="s">
        <v>202</v>
      </c>
      <c r="I364" s="74" t="s">
        <v>198</v>
      </c>
    </row>
    <row r="365" spans="1:9" x14ac:dyDescent="0.15">
      <c r="A365" s="74" t="s">
        <v>50</v>
      </c>
      <c r="B365" s="74" t="s">
        <v>70</v>
      </c>
      <c r="C365" s="74" t="s">
        <v>512</v>
      </c>
      <c r="D365" s="74" t="s">
        <v>96</v>
      </c>
      <c r="E365" s="74" t="s">
        <v>92</v>
      </c>
      <c r="F365" s="74" t="s">
        <v>87</v>
      </c>
      <c r="G365" s="74" t="s">
        <v>88</v>
      </c>
      <c r="H365" s="74" t="s">
        <v>236</v>
      </c>
      <c r="I365" s="74" t="s">
        <v>203</v>
      </c>
    </row>
    <row r="366" spans="1:9" x14ac:dyDescent="0.15">
      <c r="A366" s="74" t="s">
        <v>50</v>
      </c>
      <c r="B366" s="74" t="s">
        <v>70</v>
      </c>
      <c r="C366" s="74" t="s">
        <v>513</v>
      </c>
      <c r="D366" s="74" t="s">
        <v>96</v>
      </c>
      <c r="E366" s="74" t="s">
        <v>148</v>
      </c>
      <c r="F366" s="74" t="s">
        <v>209</v>
      </c>
      <c r="G366" s="74" t="s">
        <v>88</v>
      </c>
      <c r="H366" s="74" t="s">
        <v>202</v>
      </c>
      <c r="I366" s="74" t="s">
        <v>203</v>
      </c>
    </row>
    <row r="367" spans="1:9" x14ac:dyDescent="0.15">
      <c r="A367" s="74" t="s">
        <v>50</v>
      </c>
      <c r="B367" s="74" t="s">
        <v>70</v>
      </c>
      <c r="C367" s="74" t="s">
        <v>514</v>
      </c>
      <c r="D367" s="74" t="s">
        <v>96</v>
      </c>
      <c r="E367" s="74" t="s">
        <v>92</v>
      </c>
      <c r="F367" s="74" t="s">
        <v>97</v>
      </c>
      <c r="G367" s="74" t="s">
        <v>88</v>
      </c>
      <c r="H367" s="74" t="s">
        <v>202</v>
      </c>
      <c r="I367" s="74" t="s">
        <v>99</v>
      </c>
    </row>
    <row r="368" spans="1:9" x14ac:dyDescent="0.15">
      <c r="A368" s="74" t="s">
        <v>50</v>
      </c>
      <c r="B368" s="74" t="s">
        <v>70</v>
      </c>
      <c r="C368" s="74" t="s">
        <v>456</v>
      </c>
      <c r="D368" s="74" t="s">
        <v>96</v>
      </c>
      <c r="E368" s="74" t="s">
        <v>92</v>
      </c>
      <c r="F368" s="74" t="s">
        <v>115</v>
      </c>
      <c r="G368" s="74" t="s">
        <v>88</v>
      </c>
      <c r="H368" s="74" t="s">
        <v>89</v>
      </c>
      <c r="I368" s="74" t="s">
        <v>99</v>
      </c>
    </row>
    <row r="369" spans="1:9" x14ac:dyDescent="0.15">
      <c r="A369" s="74" t="s">
        <v>50</v>
      </c>
      <c r="B369" s="74" t="s">
        <v>70</v>
      </c>
      <c r="C369" s="74" t="s">
        <v>515</v>
      </c>
      <c r="D369" s="74" t="s">
        <v>85</v>
      </c>
      <c r="E369" s="74" t="s">
        <v>86</v>
      </c>
      <c r="F369" s="74" t="s">
        <v>119</v>
      </c>
      <c r="G369" s="74" t="s">
        <v>176</v>
      </c>
      <c r="H369" s="74" t="s">
        <v>177</v>
      </c>
      <c r="I369" s="74" t="s">
        <v>225</v>
      </c>
    </row>
    <row r="370" spans="1:9" x14ac:dyDescent="0.15">
      <c r="A370" s="74" t="s">
        <v>50</v>
      </c>
      <c r="B370" s="74" t="s">
        <v>70</v>
      </c>
      <c r="C370" s="74" t="s">
        <v>516</v>
      </c>
      <c r="D370" s="74" t="s">
        <v>96</v>
      </c>
      <c r="E370" s="74" t="s">
        <v>92</v>
      </c>
      <c r="F370" s="74" t="s">
        <v>97</v>
      </c>
      <c r="G370" s="74" t="s">
        <v>88</v>
      </c>
      <c r="H370" s="74" t="s">
        <v>202</v>
      </c>
      <c r="I370" s="74" t="s">
        <v>198</v>
      </c>
    </row>
    <row r="371" spans="1:9" x14ac:dyDescent="0.15">
      <c r="A371" s="74" t="s">
        <v>50</v>
      </c>
      <c r="B371" s="74" t="s">
        <v>70</v>
      </c>
      <c r="C371" s="74" t="s">
        <v>232</v>
      </c>
      <c r="D371" s="74" t="s">
        <v>122</v>
      </c>
    </row>
    <row r="372" spans="1:9" x14ac:dyDescent="0.15">
      <c r="A372" s="74" t="s">
        <v>50</v>
      </c>
      <c r="B372" s="74" t="s">
        <v>70</v>
      </c>
      <c r="C372" s="74" t="s">
        <v>232</v>
      </c>
      <c r="D372" s="74" t="s">
        <v>85</v>
      </c>
      <c r="E372" s="74" t="s">
        <v>92</v>
      </c>
      <c r="F372" s="74" t="s">
        <v>87</v>
      </c>
      <c r="G372" s="74" t="s">
        <v>88</v>
      </c>
      <c r="H372" s="74" t="s">
        <v>93</v>
      </c>
      <c r="I372" s="74" t="s">
        <v>210</v>
      </c>
    </row>
    <row r="373" spans="1:9" x14ac:dyDescent="0.15">
      <c r="A373" s="74" t="s">
        <v>50</v>
      </c>
      <c r="B373" s="74" t="s">
        <v>70</v>
      </c>
      <c r="C373" s="74" t="s">
        <v>517</v>
      </c>
      <c r="D373" s="74" t="s">
        <v>96</v>
      </c>
      <c r="E373" s="74" t="s">
        <v>92</v>
      </c>
      <c r="F373" s="74" t="s">
        <v>102</v>
      </c>
      <c r="G373" s="74" t="s">
        <v>88</v>
      </c>
      <c r="H373" s="74" t="s">
        <v>255</v>
      </c>
      <c r="I373" s="74" t="s">
        <v>126</v>
      </c>
    </row>
    <row r="374" spans="1:9" x14ac:dyDescent="0.15">
      <c r="A374" s="74" t="s">
        <v>50</v>
      </c>
      <c r="B374" s="74" t="s">
        <v>70</v>
      </c>
      <c r="C374" s="74" t="s">
        <v>518</v>
      </c>
      <c r="D374" s="74" t="s">
        <v>85</v>
      </c>
      <c r="E374" s="74" t="s">
        <v>92</v>
      </c>
      <c r="F374" s="74" t="s">
        <v>118</v>
      </c>
      <c r="G374" s="74" t="s">
        <v>88</v>
      </c>
      <c r="H374" s="74" t="s">
        <v>202</v>
      </c>
      <c r="I374" s="74" t="s">
        <v>203</v>
      </c>
    </row>
    <row r="375" spans="1:9" x14ac:dyDescent="0.15">
      <c r="A375" s="74" t="s">
        <v>50</v>
      </c>
      <c r="B375" s="74" t="s">
        <v>70</v>
      </c>
      <c r="C375" s="74" t="s">
        <v>519</v>
      </c>
      <c r="D375" s="74" t="s">
        <v>96</v>
      </c>
      <c r="E375" s="74" t="s">
        <v>92</v>
      </c>
      <c r="F375" s="74" t="s">
        <v>102</v>
      </c>
      <c r="G375" s="74" t="s">
        <v>88</v>
      </c>
      <c r="H375" s="74" t="s">
        <v>236</v>
      </c>
      <c r="I375" s="74" t="s">
        <v>387</v>
      </c>
    </row>
    <row r="376" spans="1:9" x14ac:dyDescent="0.15">
      <c r="A376" s="74" t="s">
        <v>50</v>
      </c>
      <c r="B376" s="74" t="s">
        <v>70</v>
      </c>
      <c r="C376" s="74" t="s">
        <v>520</v>
      </c>
      <c r="D376" s="74" t="s">
        <v>96</v>
      </c>
      <c r="E376" s="74" t="s">
        <v>92</v>
      </c>
      <c r="F376" s="74" t="s">
        <v>97</v>
      </c>
      <c r="G376" s="74" t="s">
        <v>170</v>
      </c>
      <c r="H376" s="74" t="s">
        <v>236</v>
      </c>
      <c r="I376" s="74" t="s">
        <v>90</v>
      </c>
    </row>
    <row r="377" spans="1:9" x14ac:dyDescent="0.15">
      <c r="A377" s="74" t="s">
        <v>50</v>
      </c>
      <c r="B377" s="74" t="s">
        <v>70</v>
      </c>
      <c r="C377" s="74" t="s">
        <v>521</v>
      </c>
      <c r="D377" s="74" t="s">
        <v>85</v>
      </c>
      <c r="E377" s="74" t="s">
        <v>92</v>
      </c>
      <c r="F377" s="74" t="s">
        <v>97</v>
      </c>
      <c r="G377" s="74" t="s">
        <v>88</v>
      </c>
      <c r="H377" s="74" t="s">
        <v>202</v>
      </c>
      <c r="I377" s="74" t="s">
        <v>120</v>
      </c>
    </row>
    <row r="378" spans="1:9" x14ac:dyDescent="0.15">
      <c r="A378" s="74" t="s">
        <v>50</v>
      </c>
      <c r="B378" s="74" t="s">
        <v>70</v>
      </c>
      <c r="C378" s="74" t="s">
        <v>522</v>
      </c>
      <c r="D378" s="74" t="s">
        <v>96</v>
      </c>
      <c r="E378" s="74" t="s">
        <v>86</v>
      </c>
      <c r="F378" s="74" t="s">
        <v>97</v>
      </c>
      <c r="G378" s="74" t="s">
        <v>107</v>
      </c>
      <c r="H378" s="74" t="s">
        <v>116</v>
      </c>
      <c r="I378" s="74" t="s">
        <v>231</v>
      </c>
    </row>
    <row r="379" spans="1:9" x14ac:dyDescent="0.15">
      <c r="A379" s="74" t="s">
        <v>50</v>
      </c>
      <c r="B379" s="74" t="s">
        <v>70</v>
      </c>
      <c r="C379" s="74" t="s">
        <v>523</v>
      </c>
      <c r="D379" s="74" t="s">
        <v>96</v>
      </c>
      <c r="E379" s="74" t="s">
        <v>92</v>
      </c>
      <c r="F379" s="74" t="s">
        <v>118</v>
      </c>
      <c r="G379" s="74" t="s">
        <v>88</v>
      </c>
      <c r="H379" s="74" t="s">
        <v>236</v>
      </c>
      <c r="I379" s="74" t="s">
        <v>367</v>
      </c>
    </row>
    <row r="380" spans="1:9" x14ac:dyDescent="0.15">
      <c r="A380" s="74" t="s">
        <v>50</v>
      </c>
      <c r="B380" s="74" t="s">
        <v>71</v>
      </c>
      <c r="C380" s="74" t="s">
        <v>524</v>
      </c>
      <c r="D380" s="74" t="s">
        <v>96</v>
      </c>
      <c r="E380" s="74" t="s">
        <v>92</v>
      </c>
      <c r="F380" s="74" t="s">
        <v>97</v>
      </c>
      <c r="G380" s="74" t="s">
        <v>272</v>
      </c>
      <c r="H380" s="74" t="s">
        <v>181</v>
      </c>
      <c r="I380" s="74" t="s">
        <v>233</v>
      </c>
    </row>
    <row r="381" spans="1:9" x14ac:dyDescent="0.15">
      <c r="A381" s="74" t="s">
        <v>50</v>
      </c>
      <c r="B381" s="74" t="s">
        <v>71</v>
      </c>
      <c r="C381" s="74" t="s">
        <v>525</v>
      </c>
      <c r="D381" s="74" t="s">
        <v>96</v>
      </c>
      <c r="E381" s="74" t="s">
        <v>92</v>
      </c>
      <c r="F381" s="74" t="s">
        <v>118</v>
      </c>
      <c r="G381" s="74" t="s">
        <v>88</v>
      </c>
      <c r="H381" s="74" t="s">
        <v>89</v>
      </c>
      <c r="I381" s="74" t="s">
        <v>248</v>
      </c>
    </row>
    <row r="382" spans="1:9" x14ac:dyDescent="0.15">
      <c r="A382" s="74" t="s">
        <v>50</v>
      </c>
      <c r="B382" s="74" t="s">
        <v>71</v>
      </c>
      <c r="C382" s="74" t="s">
        <v>526</v>
      </c>
      <c r="D382" s="74" t="s">
        <v>163</v>
      </c>
      <c r="E382" s="74" t="s">
        <v>142</v>
      </c>
      <c r="F382" s="74" t="s">
        <v>119</v>
      </c>
      <c r="G382" s="74" t="s">
        <v>88</v>
      </c>
      <c r="H382" s="74" t="s">
        <v>93</v>
      </c>
      <c r="I382" s="74" t="s">
        <v>262</v>
      </c>
    </row>
    <row r="383" spans="1:9" x14ac:dyDescent="0.15">
      <c r="A383" s="74" t="s">
        <v>50</v>
      </c>
      <c r="B383" s="74" t="s">
        <v>71</v>
      </c>
      <c r="C383" s="74" t="s">
        <v>527</v>
      </c>
      <c r="D383" s="74" t="s">
        <v>96</v>
      </c>
      <c r="E383" s="74" t="s">
        <v>92</v>
      </c>
    </row>
    <row r="384" spans="1:9" x14ac:dyDescent="0.15">
      <c r="A384" s="74" t="s">
        <v>50</v>
      </c>
      <c r="B384" s="74" t="s">
        <v>71</v>
      </c>
      <c r="C384" s="74" t="s">
        <v>528</v>
      </c>
      <c r="D384" s="74" t="s">
        <v>96</v>
      </c>
      <c r="E384" s="74" t="s">
        <v>92</v>
      </c>
      <c r="F384" s="74" t="s">
        <v>87</v>
      </c>
      <c r="G384" s="74" t="s">
        <v>88</v>
      </c>
      <c r="H384" s="74" t="s">
        <v>93</v>
      </c>
      <c r="I384" s="74" t="s">
        <v>94</v>
      </c>
    </row>
    <row r="385" spans="1:9" x14ac:dyDescent="0.15">
      <c r="A385" s="74" t="s">
        <v>50</v>
      </c>
      <c r="B385" s="74" t="s">
        <v>71</v>
      </c>
      <c r="C385" s="74" t="s">
        <v>529</v>
      </c>
      <c r="D385" s="74" t="s">
        <v>96</v>
      </c>
      <c r="E385" s="74" t="s">
        <v>92</v>
      </c>
      <c r="F385" s="74" t="s">
        <v>87</v>
      </c>
      <c r="G385" s="74" t="s">
        <v>530</v>
      </c>
      <c r="H385" s="74" t="s">
        <v>93</v>
      </c>
      <c r="I385" s="74" t="s">
        <v>99</v>
      </c>
    </row>
    <row r="386" spans="1:9" x14ac:dyDescent="0.15">
      <c r="A386" s="74" t="s">
        <v>50</v>
      </c>
      <c r="B386" s="74" t="s">
        <v>71</v>
      </c>
      <c r="C386" s="74" t="s">
        <v>529</v>
      </c>
      <c r="D386" s="74" t="s">
        <v>96</v>
      </c>
      <c r="E386" s="74" t="s">
        <v>92</v>
      </c>
      <c r="F386" s="74" t="s">
        <v>87</v>
      </c>
      <c r="G386" s="74" t="s">
        <v>88</v>
      </c>
      <c r="H386" s="74" t="s">
        <v>93</v>
      </c>
      <c r="I386" s="74" t="s">
        <v>231</v>
      </c>
    </row>
    <row r="387" spans="1:9" x14ac:dyDescent="0.15">
      <c r="A387" s="74" t="s">
        <v>50</v>
      </c>
      <c r="B387" s="74" t="s">
        <v>71</v>
      </c>
      <c r="C387" s="74" t="s">
        <v>531</v>
      </c>
      <c r="D387" s="74" t="s">
        <v>96</v>
      </c>
      <c r="E387" s="74" t="s">
        <v>92</v>
      </c>
      <c r="F387" s="74" t="s">
        <v>115</v>
      </c>
      <c r="G387" s="74" t="s">
        <v>88</v>
      </c>
      <c r="H387" s="74" t="s">
        <v>93</v>
      </c>
      <c r="I387" s="74" t="s">
        <v>233</v>
      </c>
    </row>
    <row r="388" spans="1:9" x14ac:dyDescent="0.15">
      <c r="A388" s="74" t="s">
        <v>50</v>
      </c>
      <c r="B388" s="74" t="s">
        <v>71</v>
      </c>
      <c r="C388" s="74" t="s">
        <v>532</v>
      </c>
      <c r="D388" s="74" t="s">
        <v>96</v>
      </c>
      <c r="E388" s="74" t="s">
        <v>92</v>
      </c>
      <c r="F388" s="74" t="s">
        <v>125</v>
      </c>
      <c r="G388" s="74" t="s">
        <v>88</v>
      </c>
      <c r="H388" s="74" t="s">
        <v>93</v>
      </c>
      <c r="I388" s="74" t="s">
        <v>126</v>
      </c>
    </row>
    <row r="389" spans="1:9" x14ac:dyDescent="0.15">
      <c r="A389" s="74" t="s">
        <v>50</v>
      </c>
      <c r="B389" s="74" t="s">
        <v>71</v>
      </c>
      <c r="C389" s="74" t="s">
        <v>533</v>
      </c>
      <c r="D389" s="74" t="s">
        <v>96</v>
      </c>
      <c r="E389" s="74" t="s">
        <v>92</v>
      </c>
      <c r="F389" s="74" t="s">
        <v>118</v>
      </c>
      <c r="G389" s="74" t="s">
        <v>88</v>
      </c>
      <c r="H389" s="74" t="s">
        <v>181</v>
      </c>
      <c r="I389" s="74" t="s">
        <v>289</v>
      </c>
    </row>
    <row r="390" spans="1:9" x14ac:dyDescent="0.15">
      <c r="A390" s="74" t="s">
        <v>50</v>
      </c>
      <c r="B390" s="74" t="s">
        <v>71</v>
      </c>
      <c r="C390" s="74" t="s">
        <v>534</v>
      </c>
      <c r="D390" s="74" t="s">
        <v>96</v>
      </c>
      <c r="E390" s="74" t="s">
        <v>92</v>
      </c>
      <c r="F390" s="74" t="s">
        <v>104</v>
      </c>
      <c r="G390" s="74" t="s">
        <v>272</v>
      </c>
      <c r="H390" s="74" t="s">
        <v>181</v>
      </c>
      <c r="I390" s="74" t="s">
        <v>108</v>
      </c>
    </row>
    <row r="391" spans="1:9" x14ac:dyDescent="0.15">
      <c r="A391" s="74" t="s">
        <v>50</v>
      </c>
      <c r="B391" s="74" t="s">
        <v>71</v>
      </c>
      <c r="C391" s="74" t="s">
        <v>535</v>
      </c>
      <c r="D391" s="74" t="s">
        <v>96</v>
      </c>
      <c r="E391" s="74" t="s">
        <v>92</v>
      </c>
      <c r="F391" s="74" t="s">
        <v>87</v>
      </c>
      <c r="G391" s="74" t="s">
        <v>88</v>
      </c>
      <c r="H391" s="74" t="s">
        <v>181</v>
      </c>
      <c r="I391" s="74" t="s">
        <v>94</v>
      </c>
    </row>
    <row r="392" spans="1:9" x14ac:dyDescent="0.15">
      <c r="A392" s="74" t="s">
        <v>50</v>
      </c>
      <c r="B392" s="74" t="s">
        <v>72</v>
      </c>
      <c r="C392" s="74" t="s">
        <v>536</v>
      </c>
      <c r="D392" s="74" t="s">
        <v>85</v>
      </c>
      <c r="E392" s="74" t="s">
        <v>148</v>
      </c>
      <c r="F392" s="74" t="s">
        <v>125</v>
      </c>
      <c r="G392" s="74" t="s">
        <v>88</v>
      </c>
      <c r="H392" s="74" t="s">
        <v>93</v>
      </c>
      <c r="I392" s="74" t="s">
        <v>105</v>
      </c>
    </row>
    <row r="393" spans="1:9" x14ac:dyDescent="0.15">
      <c r="A393" s="74" t="s">
        <v>50</v>
      </c>
      <c r="B393" s="74" t="s">
        <v>72</v>
      </c>
      <c r="C393" s="74" t="s">
        <v>537</v>
      </c>
      <c r="D393" s="74" t="s">
        <v>96</v>
      </c>
      <c r="E393" s="74" t="s">
        <v>148</v>
      </c>
      <c r="F393" s="74" t="s">
        <v>125</v>
      </c>
      <c r="G393" s="74" t="s">
        <v>88</v>
      </c>
      <c r="H393" s="74" t="s">
        <v>98</v>
      </c>
      <c r="I393" s="74" t="s">
        <v>193</v>
      </c>
    </row>
    <row r="394" spans="1:9" x14ac:dyDescent="0.15">
      <c r="A394" s="74" t="s">
        <v>50</v>
      </c>
      <c r="B394" s="74" t="s">
        <v>72</v>
      </c>
      <c r="C394" s="74" t="s">
        <v>538</v>
      </c>
      <c r="D394" s="74" t="s">
        <v>96</v>
      </c>
      <c r="E394" s="74" t="s">
        <v>92</v>
      </c>
      <c r="F394" s="74" t="s">
        <v>118</v>
      </c>
      <c r="G394" s="74" t="s">
        <v>107</v>
      </c>
      <c r="H394" s="74" t="s">
        <v>98</v>
      </c>
      <c r="I394" s="74" t="s">
        <v>248</v>
      </c>
    </row>
    <row r="395" spans="1:9" x14ac:dyDescent="0.15">
      <c r="A395" s="74" t="s">
        <v>50</v>
      </c>
      <c r="B395" s="74" t="s">
        <v>72</v>
      </c>
      <c r="C395" s="74" t="s">
        <v>539</v>
      </c>
      <c r="D395" s="74" t="s">
        <v>122</v>
      </c>
    </row>
    <row r="396" spans="1:9" x14ac:dyDescent="0.15">
      <c r="A396" s="74" t="s">
        <v>50</v>
      </c>
      <c r="B396" s="74" t="s">
        <v>72</v>
      </c>
      <c r="C396" s="74" t="s">
        <v>540</v>
      </c>
      <c r="D396" s="74" t="s">
        <v>85</v>
      </c>
      <c r="E396" s="74" t="s">
        <v>86</v>
      </c>
      <c r="F396" s="74" t="s">
        <v>87</v>
      </c>
      <c r="G396" s="74" t="s">
        <v>88</v>
      </c>
      <c r="H396" s="74" t="s">
        <v>183</v>
      </c>
      <c r="I396" s="74" t="s">
        <v>195</v>
      </c>
    </row>
    <row r="397" spans="1:9" x14ac:dyDescent="0.15">
      <c r="A397" s="74" t="s">
        <v>50</v>
      </c>
      <c r="B397" s="74" t="s">
        <v>72</v>
      </c>
      <c r="C397" s="74" t="s">
        <v>541</v>
      </c>
      <c r="D397" s="74" t="s">
        <v>96</v>
      </c>
      <c r="E397" s="74" t="s">
        <v>92</v>
      </c>
      <c r="F397" s="74" t="s">
        <v>87</v>
      </c>
      <c r="G397" s="74" t="s">
        <v>88</v>
      </c>
      <c r="H397" s="74" t="s">
        <v>98</v>
      </c>
      <c r="I397" s="74" t="s">
        <v>248</v>
      </c>
    </row>
    <row r="398" spans="1:9" x14ac:dyDescent="0.15">
      <c r="A398" s="74" t="s">
        <v>50</v>
      </c>
      <c r="B398" s="74" t="s">
        <v>72</v>
      </c>
      <c r="C398" s="74" t="s">
        <v>542</v>
      </c>
      <c r="D398" s="74" t="s">
        <v>122</v>
      </c>
    </row>
    <row r="399" spans="1:9" x14ac:dyDescent="0.15">
      <c r="A399" s="74" t="s">
        <v>50</v>
      </c>
      <c r="B399" s="74" t="s">
        <v>72</v>
      </c>
      <c r="C399" s="74" t="s">
        <v>543</v>
      </c>
      <c r="D399" s="74" t="s">
        <v>163</v>
      </c>
      <c r="E399" s="74" t="s">
        <v>92</v>
      </c>
      <c r="F399" s="74" t="s">
        <v>97</v>
      </c>
      <c r="G399" s="74" t="s">
        <v>88</v>
      </c>
      <c r="H399" s="74" t="s">
        <v>294</v>
      </c>
      <c r="I399" s="74" t="s">
        <v>99</v>
      </c>
    </row>
    <row r="400" spans="1:9" x14ac:dyDescent="0.15">
      <c r="A400" s="74" t="s">
        <v>50</v>
      </c>
      <c r="B400" s="74" t="s">
        <v>72</v>
      </c>
      <c r="C400" s="74" t="s">
        <v>544</v>
      </c>
      <c r="D400" s="74" t="s">
        <v>85</v>
      </c>
      <c r="E400" s="74" t="s">
        <v>92</v>
      </c>
      <c r="F400" s="74" t="s">
        <v>104</v>
      </c>
      <c r="G400" s="74" t="s">
        <v>88</v>
      </c>
      <c r="H400" s="74" t="s">
        <v>294</v>
      </c>
      <c r="I400" s="74" t="s">
        <v>303</v>
      </c>
    </row>
    <row r="401" spans="1:9" x14ac:dyDescent="0.15">
      <c r="A401" s="74" t="s">
        <v>50</v>
      </c>
      <c r="B401" s="74" t="s">
        <v>72</v>
      </c>
      <c r="C401" s="74" t="s">
        <v>545</v>
      </c>
      <c r="D401" s="74" t="s">
        <v>205</v>
      </c>
      <c r="E401" s="74" t="s">
        <v>175</v>
      </c>
      <c r="F401" s="74" t="s">
        <v>97</v>
      </c>
      <c r="G401" s="74" t="s">
        <v>176</v>
      </c>
      <c r="H401" s="74" t="s">
        <v>177</v>
      </c>
      <c r="I401" s="74" t="s">
        <v>303</v>
      </c>
    </row>
    <row r="402" spans="1:9" x14ac:dyDescent="0.15">
      <c r="A402" s="74" t="s">
        <v>50</v>
      </c>
      <c r="B402" s="74" t="s">
        <v>72</v>
      </c>
      <c r="C402" s="74" t="s">
        <v>546</v>
      </c>
      <c r="D402" s="74" t="s">
        <v>96</v>
      </c>
      <c r="E402" s="74" t="s">
        <v>547</v>
      </c>
      <c r="F402" s="74" t="s">
        <v>97</v>
      </c>
      <c r="G402" s="74" t="s">
        <v>88</v>
      </c>
      <c r="H402" s="74" t="s">
        <v>98</v>
      </c>
      <c r="I402" s="74" t="s">
        <v>99</v>
      </c>
    </row>
  </sheetData>
  <autoFilter ref="A1:I402"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7"/>
  <sheetViews>
    <sheetView workbookViewId="0">
      <selection activeCell="C28" sqref="C28"/>
    </sheetView>
  </sheetViews>
  <sheetFormatPr baseColWidth="10" defaultColWidth="10.83203125" defaultRowHeight="12" x14ac:dyDescent="0.15"/>
  <cols>
    <col min="1" max="1" width="69.1640625" style="74" bestFit="1" customWidth="1"/>
    <col min="2" max="2" width="44.33203125" style="74" bestFit="1" customWidth="1"/>
    <col min="3" max="3" width="7.33203125" style="74" bestFit="1" customWidth="1"/>
    <col min="4" max="4" width="9" style="74" bestFit="1" customWidth="1"/>
    <col min="5" max="5" width="5.5" style="74" bestFit="1" customWidth="1"/>
    <col min="6" max="6" width="8.1640625" style="74" bestFit="1" customWidth="1"/>
    <col min="7" max="7" width="10.83203125" style="75"/>
    <col min="8" max="16384" width="10.83203125" style="74"/>
  </cols>
  <sheetData>
    <row r="1" spans="1:7" x14ac:dyDescent="0.15">
      <c r="A1" s="74" t="s">
        <v>110</v>
      </c>
      <c r="B1" s="74" t="s">
        <v>109</v>
      </c>
      <c r="C1" s="74" t="s">
        <v>548</v>
      </c>
      <c r="D1" s="74" t="s">
        <v>549</v>
      </c>
      <c r="E1" s="74" t="s">
        <v>550</v>
      </c>
      <c r="F1" s="74" t="s">
        <v>551</v>
      </c>
      <c r="G1" s="75" t="s">
        <v>552</v>
      </c>
    </row>
    <row r="2" spans="1:7" x14ac:dyDescent="0.15">
      <c r="A2" s="74" t="s">
        <v>26</v>
      </c>
      <c r="B2" s="74" t="s">
        <v>16</v>
      </c>
      <c r="C2" s="74">
        <v>34</v>
      </c>
      <c r="D2" s="74">
        <v>21</v>
      </c>
      <c r="E2" s="74">
        <v>16</v>
      </c>
      <c r="F2" s="74">
        <v>2</v>
      </c>
      <c r="G2" s="75">
        <v>0.88888888888888884</v>
      </c>
    </row>
    <row r="3" spans="1:7" x14ac:dyDescent="0.15">
      <c r="A3" s="74" t="s">
        <v>51</v>
      </c>
      <c r="B3" s="74" t="s">
        <v>50</v>
      </c>
      <c r="C3" s="74">
        <v>13</v>
      </c>
      <c r="D3" s="74">
        <v>10</v>
      </c>
      <c r="E3" s="74">
        <v>9</v>
      </c>
      <c r="F3" s="74">
        <v>1</v>
      </c>
      <c r="G3" s="75">
        <v>0.9</v>
      </c>
    </row>
    <row r="4" spans="1:7" x14ac:dyDescent="0.15">
      <c r="A4" s="74" t="s">
        <v>53</v>
      </c>
      <c r="B4" s="74" t="s">
        <v>50</v>
      </c>
      <c r="C4" s="74">
        <v>14</v>
      </c>
      <c r="D4" s="74">
        <v>8</v>
      </c>
      <c r="E4" s="74">
        <v>6</v>
      </c>
      <c r="F4" s="74">
        <v>2</v>
      </c>
      <c r="G4" s="75">
        <v>0.75</v>
      </c>
    </row>
    <row r="5" spans="1:7" x14ac:dyDescent="0.15">
      <c r="A5" s="74" t="s">
        <v>29</v>
      </c>
      <c r="B5" s="74" t="s">
        <v>16</v>
      </c>
      <c r="C5" s="74">
        <v>20</v>
      </c>
      <c r="D5" s="74">
        <v>12</v>
      </c>
      <c r="E5" s="74">
        <v>8</v>
      </c>
      <c r="F5" s="74">
        <v>0</v>
      </c>
      <c r="G5" s="75">
        <v>1</v>
      </c>
    </row>
    <row r="6" spans="1:7" x14ac:dyDescent="0.15">
      <c r="A6" s="74" t="s">
        <v>31</v>
      </c>
      <c r="B6" s="74" t="s">
        <v>16</v>
      </c>
      <c r="C6" s="74">
        <v>19</v>
      </c>
      <c r="D6" s="74">
        <v>13</v>
      </c>
      <c r="E6" s="74">
        <v>11</v>
      </c>
      <c r="F6" s="74">
        <v>1</v>
      </c>
      <c r="G6" s="75">
        <v>0.91666666666666663</v>
      </c>
    </row>
    <row r="7" spans="1:7" x14ac:dyDescent="0.15">
      <c r="A7" s="74" t="s">
        <v>43</v>
      </c>
      <c r="B7" s="74" t="s">
        <v>42</v>
      </c>
      <c r="C7" s="74">
        <v>23</v>
      </c>
      <c r="D7" s="74">
        <v>19</v>
      </c>
      <c r="E7" s="74">
        <v>16</v>
      </c>
      <c r="F7" s="74">
        <v>0</v>
      </c>
      <c r="G7" s="75">
        <v>1</v>
      </c>
    </row>
    <row r="8" spans="1:7" x14ac:dyDescent="0.15">
      <c r="A8" s="74" t="s">
        <v>54</v>
      </c>
      <c r="B8" s="74" t="s">
        <v>50</v>
      </c>
      <c r="C8" s="74">
        <v>14</v>
      </c>
      <c r="D8" s="74">
        <v>11</v>
      </c>
      <c r="E8" s="74">
        <v>9</v>
      </c>
      <c r="F8" s="74">
        <v>0</v>
      </c>
      <c r="G8" s="75">
        <v>0.9</v>
      </c>
    </row>
    <row r="9" spans="1:7" x14ac:dyDescent="0.15">
      <c r="A9" s="74" t="s">
        <v>45</v>
      </c>
      <c r="B9" s="74" t="s">
        <v>42</v>
      </c>
      <c r="C9" s="74">
        <v>35</v>
      </c>
      <c r="D9" s="74">
        <v>28</v>
      </c>
      <c r="E9" s="74">
        <v>24</v>
      </c>
      <c r="F9" s="74">
        <v>2</v>
      </c>
      <c r="G9" s="75">
        <v>0.92307692307692313</v>
      </c>
    </row>
    <row r="10" spans="1:7" x14ac:dyDescent="0.15">
      <c r="A10" s="74" t="s">
        <v>48</v>
      </c>
      <c r="B10" s="74" t="s">
        <v>47</v>
      </c>
      <c r="C10" s="74">
        <v>15</v>
      </c>
      <c r="D10" s="74">
        <v>10</v>
      </c>
      <c r="E10" s="74">
        <v>7</v>
      </c>
      <c r="F10" s="74">
        <v>0</v>
      </c>
      <c r="G10" s="75">
        <v>0.875</v>
      </c>
    </row>
    <row r="11" spans="1:7" x14ac:dyDescent="0.15">
      <c r="A11" s="74" t="s">
        <v>32</v>
      </c>
      <c r="B11" s="74" t="s">
        <v>16</v>
      </c>
      <c r="C11" s="74">
        <v>15</v>
      </c>
      <c r="D11" s="74">
        <v>7</v>
      </c>
      <c r="E11" s="74">
        <v>7</v>
      </c>
      <c r="F11" s="74">
        <v>0</v>
      </c>
      <c r="G11" s="75">
        <v>1</v>
      </c>
    </row>
    <row r="12" spans="1:7" x14ac:dyDescent="0.15">
      <c r="A12" s="74" t="s">
        <v>33</v>
      </c>
      <c r="B12" s="74" t="s">
        <v>16</v>
      </c>
      <c r="C12" s="74">
        <v>17</v>
      </c>
      <c r="D12" s="74">
        <v>9</v>
      </c>
      <c r="E12" s="74">
        <v>8</v>
      </c>
      <c r="F12" s="74">
        <v>1</v>
      </c>
      <c r="G12" s="75">
        <v>0.88888888888888884</v>
      </c>
    </row>
    <row r="13" spans="1:7" x14ac:dyDescent="0.15">
      <c r="A13" s="74" t="s">
        <v>56</v>
      </c>
      <c r="B13" s="74" t="s">
        <v>50</v>
      </c>
      <c r="C13" s="74">
        <v>12</v>
      </c>
      <c r="D13" s="74">
        <v>6</v>
      </c>
      <c r="E13" s="74">
        <v>5</v>
      </c>
      <c r="F13" s="74">
        <v>0</v>
      </c>
      <c r="G13" s="75">
        <v>1</v>
      </c>
    </row>
    <row r="14" spans="1:7" x14ac:dyDescent="0.15">
      <c r="A14" s="74" t="s">
        <v>34</v>
      </c>
      <c r="B14" s="74" t="s">
        <v>16</v>
      </c>
      <c r="C14" s="74">
        <v>19</v>
      </c>
      <c r="D14" s="74">
        <v>18</v>
      </c>
      <c r="E14" s="74">
        <v>17</v>
      </c>
      <c r="F14" s="74">
        <v>0</v>
      </c>
      <c r="G14" s="75">
        <v>1</v>
      </c>
    </row>
    <row r="15" spans="1:7" x14ac:dyDescent="0.15">
      <c r="A15" s="74" t="s">
        <v>57</v>
      </c>
      <c r="B15" s="74" t="s">
        <v>50</v>
      </c>
      <c r="C15" s="74">
        <v>15</v>
      </c>
      <c r="D15" s="74">
        <v>12</v>
      </c>
      <c r="E15" s="74">
        <v>12</v>
      </c>
      <c r="F15" s="74">
        <v>0</v>
      </c>
      <c r="G15" s="75">
        <v>1</v>
      </c>
    </row>
    <row r="16" spans="1:7" x14ac:dyDescent="0.15">
      <c r="A16" s="74" t="s">
        <v>35</v>
      </c>
      <c r="B16" s="74" t="s">
        <v>16</v>
      </c>
      <c r="C16" s="74">
        <v>17</v>
      </c>
      <c r="D16" s="74">
        <v>12</v>
      </c>
      <c r="E16" s="74">
        <v>10</v>
      </c>
      <c r="F16" s="74">
        <v>0</v>
      </c>
      <c r="G16" s="75">
        <v>1</v>
      </c>
    </row>
    <row r="17" spans="1:7" x14ac:dyDescent="0.15">
      <c r="A17" s="74" t="s">
        <v>36</v>
      </c>
      <c r="B17" s="74" t="s">
        <v>16</v>
      </c>
      <c r="C17" s="74">
        <v>28</v>
      </c>
      <c r="D17" s="74">
        <v>21</v>
      </c>
      <c r="E17" s="74">
        <v>19</v>
      </c>
      <c r="F17" s="74">
        <v>2</v>
      </c>
      <c r="G17" s="75">
        <v>0.90476190476190477</v>
      </c>
    </row>
    <row r="18" spans="1:7" x14ac:dyDescent="0.15">
      <c r="A18" s="74" t="s">
        <v>37</v>
      </c>
      <c r="B18" s="74" t="s">
        <v>16</v>
      </c>
      <c r="C18" s="74">
        <v>17</v>
      </c>
      <c r="D18" s="74">
        <v>12</v>
      </c>
      <c r="E18" s="74">
        <v>12</v>
      </c>
      <c r="F18" s="74">
        <v>0</v>
      </c>
      <c r="G18" s="75">
        <v>1</v>
      </c>
    </row>
    <row r="19" spans="1:7" x14ac:dyDescent="0.15">
      <c r="A19" s="74" t="s">
        <v>58</v>
      </c>
      <c r="B19" s="74" t="s">
        <v>50</v>
      </c>
      <c r="C19" s="74">
        <v>35</v>
      </c>
      <c r="D19" s="74">
        <v>26</v>
      </c>
      <c r="E19" s="74">
        <v>18</v>
      </c>
      <c r="F19" s="74">
        <v>4</v>
      </c>
      <c r="G19" s="75">
        <v>0.78260869565217395</v>
      </c>
    </row>
    <row r="20" spans="1:7" x14ac:dyDescent="0.15">
      <c r="A20" s="74" t="s">
        <v>59</v>
      </c>
      <c r="B20" s="74" t="s">
        <v>50</v>
      </c>
      <c r="C20" s="74">
        <v>25</v>
      </c>
      <c r="D20" s="74">
        <v>16</v>
      </c>
      <c r="E20" s="74">
        <v>9</v>
      </c>
      <c r="F20" s="74">
        <v>1</v>
      </c>
      <c r="G20" s="75">
        <v>0.81818181818181823</v>
      </c>
    </row>
    <row r="21" spans="1:7" x14ac:dyDescent="0.15">
      <c r="A21" s="74" t="s">
        <v>60</v>
      </c>
      <c r="B21" s="74" t="s">
        <v>50</v>
      </c>
      <c r="C21" s="74">
        <v>22</v>
      </c>
      <c r="D21" s="74">
        <v>16</v>
      </c>
      <c r="E21" s="74">
        <v>14</v>
      </c>
      <c r="F21" s="74">
        <v>1</v>
      </c>
      <c r="G21" s="75">
        <v>0.93333333333333335</v>
      </c>
    </row>
    <row r="22" spans="1:7" x14ac:dyDescent="0.15">
      <c r="A22" s="74" t="s">
        <v>61</v>
      </c>
      <c r="B22" s="74" t="s">
        <v>50</v>
      </c>
      <c r="C22" s="74">
        <v>21</v>
      </c>
      <c r="D22" s="74">
        <v>11</v>
      </c>
      <c r="E22" s="74">
        <v>8</v>
      </c>
      <c r="F22" s="74">
        <v>0</v>
      </c>
      <c r="G22" s="75">
        <v>0.88888888888888884</v>
      </c>
    </row>
    <row r="23" spans="1:7" x14ac:dyDescent="0.15">
      <c r="A23" s="74" t="s">
        <v>62</v>
      </c>
      <c r="B23" s="74" t="s">
        <v>50</v>
      </c>
      <c r="C23" s="74">
        <v>16</v>
      </c>
      <c r="D23" s="74">
        <v>10</v>
      </c>
      <c r="E23" s="74">
        <v>10</v>
      </c>
      <c r="F23" s="74">
        <v>0</v>
      </c>
      <c r="G23" s="75">
        <v>1</v>
      </c>
    </row>
    <row r="24" spans="1:7" x14ac:dyDescent="0.15">
      <c r="A24" s="74" t="s">
        <v>63</v>
      </c>
      <c r="B24" s="74" t="s">
        <v>50</v>
      </c>
      <c r="C24" s="74">
        <v>12</v>
      </c>
      <c r="D24" s="74">
        <v>4</v>
      </c>
      <c r="E24" s="74">
        <v>4</v>
      </c>
      <c r="F24" s="74">
        <v>0</v>
      </c>
      <c r="G24" s="75">
        <v>1</v>
      </c>
    </row>
    <row r="25" spans="1:7" x14ac:dyDescent="0.15">
      <c r="A25" s="74" t="s">
        <v>64</v>
      </c>
      <c r="B25" s="74" t="s">
        <v>50</v>
      </c>
      <c r="C25" s="74">
        <v>22</v>
      </c>
      <c r="D25" s="74">
        <v>12</v>
      </c>
      <c r="E25" s="74">
        <v>10</v>
      </c>
      <c r="F25" s="74">
        <v>0</v>
      </c>
      <c r="G25" s="75">
        <v>1</v>
      </c>
    </row>
    <row r="26" spans="1:7" x14ac:dyDescent="0.15">
      <c r="A26" s="74" t="s">
        <v>65</v>
      </c>
      <c r="B26" s="74" t="s">
        <v>50</v>
      </c>
      <c r="C26" s="74">
        <v>26</v>
      </c>
      <c r="D26" s="74">
        <v>16</v>
      </c>
      <c r="E26" s="74">
        <v>14</v>
      </c>
      <c r="F26" s="74">
        <v>0</v>
      </c>
      <c r="G26" s="75">
        <v>1</v>
      </c>
    </row>
    <row r="27" spans="1:7" x14ac:dyDescent="0.15">
      <c r="A27" s="74" t="s">
        <v>66</v>
      </c>
      <c r="B27" s="74" t="s">
        <v>50</v>
      </c>
      <c r="C27" s="74">
        <v>18</v>
      </c>
      <c r="D27" s="74">
        <v>14</v>
      </c>
      <c r="E27" s="74">
        <v>13</v>
      </c>
      <c r="F27" s="74">
        <v>1</v>
      </c>
      <c r="G27" s="75">
        <v>0.9285714285714286</v>
      </c>
    </row>
    <row r="28" spans="1:7" x14ac:dyDescent="0.15">
      <c r="A28" s="74" t="s">
        <v>67</v>
      </c>
      <c r="B28" s="74" t="s">
        <v>50</v>
      </c>
      <c r="C28" s="74">
        <v>16</v>
      </c>
      <c r="D28" s="74">
        <v>11</v>
      </c>
      <c r="E28" s="74">
        <v>9</v>
      </c>
      <c r="F28" s="74">
        <v>2</v>
      </c>
      <c r="G28" s="75">
        <v>0.81818181818181823</v>
      </c>
    </row>
    <row r="29" spans="1:7" x14ac:dyDescent="0.15">
      <c r="A29" s="74" t="s">
        <v>68</v>
      </c>
      <c r="B29" s="74" t="s">
        <v>50</v>
      </c>
      <c r="C29" s="74">
        <v>21</v>
      </c>
      <c r="D29" s="74">
        <v>14</v>
      </c>
      <c r="E29" s="74">
        <v>12</v>
      </c>
      <c r="F29" s="74">
        <v>0</v>
      </c>
      <c r="G29" s="75">
        <v>0.92307692307692313</v>
      </c>
    </row>
    <row r="30" spans="1:7" x14ac:dyDescent="0.15">
      <c r="A30" s="74" t="s">
        <v>69</v>
      </c>
      <c r="B30" s="74" t="s">
        <v>50</v>
      </c>
      <c r="C30" s="74">
        <v>19</v>
      </c>
      <c r="D30" s="74">
        <v>12</v>
      </c>
      <c r="E30" s="74">
        <v>11</v>
      </c>
      <c r="F30" s="74">
        <v>1</v>
      </c>
      <c r="G30" s="75">
        <v>0.91666666666666663</v>
      </c>
    </row>
    <row r="31" spans="1:7" x14ac:dyDescent="0.15">
      <c r="A31" s="74" t="s">
        <v>38</v>
      </c>
      <c r="B31" s="74" t="s">
        <v>16</v>
      </c>
      <c r="C31" s="74">
        <v>21</v>
      </c>
      <c r="D31" s="74">
        <v>15</v>
      </c>
      <c r="E31" s="74">
        <v>13</v>
      </c>
      <c r="F31" s="74">
        <v>0</v>
      </c>
      <c r="G31" s="75">
        <v>1</v>
      </c>
    </row>
    <row r="32" spans="1:7" x14ac:dyDescent="0.15">
      <c r="A32" s="74" t="s">
        <v>39</v>
      </c>
      <c r="B32" s="74" t="s">
        <v>16</v>
      </c>
      <c r="C32" s="74">
        <v>25</v>
      </c>
      <c r="D32" s="74">
        <v>14</v>
      </c>
      <c r="E32" s="74">
        <v>10</v>
      </c>
      <c r="F32" s="74">
        <v>3</v>
      </c>
      <c r="G32" s="75">
        <v>0.76923076923076927</v>
      </c>
    </row>
    <row r="33" spans="1:7" x14ac:dyDescent="0.15">
      <c r="A33" s="74" t="s">
        <v>41</v>
      </c>
      <c r="B33" s="74" t="s">
        <v>16</v>
      </c>
      <c r="C33" s="74">
        <v>9</v>
      </c>
      <c r="D33" s="74">
        <v>8</v>
      </c>
      <c r="E33" s="74">
        <v>7</v>
      </c>
      <c r="F33" s="74">
        <v>1</v>
      </c>
      <c r="G33" s="75">
        <v>0.875</v>
      </c>
    </row>
    <row r="34" spans="1:7" x14ac:dyDescent="0.15">
      <c r="A34" s="74" t="s">
        <v>70</v>
      </c>
      <c r="B34" s="74" t="s">
        <v>50</v>
      </c>
      <c r="C34" s="74">
        <v>26</v>
      </c>
      <c r="D34" s="74">
        <v>23</v>
      </c>
      <c r="E34" s="74">
        <v>20</v>
      </c>
      <c r="F34" s="74">
        <v>3</v>
      </c>
      <c r="G34" s="75">
        <v>0.86956521739130432</v>
      </c>
    </row>
    <row r="35" spans="1:7" x14ac:dyDescent="0.15">
      <c r="A35" s="74" t="s">
        <v>71</v>
      </c>
      <c r="B35" s="74" t="s">
        <v>50</v>
      </c>
      <c r="C35" s="74">
        <v>16</v>
      </c>
      <c r="D35" s="74">
        <v>13</v>
      </c>
      <c r="E35" s="74">
        <v>12</v>
      </c>
      <c r="F35" s="74">
        <v>0</v>
      </c>
      <c r="G35" s="75">
        <v>1</v>
      </c>
    </row>
    <row r="36" spans="1:7" x14ac:dyDescent="0.15">
      <c r="A36" s="74" t="s">
        <v>46</v>
      </c>
      <c r="B36" s="74" t="s">
        <v>42</v>
      </c>
      <c r="C36" s="74">
        <v>15</v>
      </c>
      <c r="D36" s="74">
        <v>10</v>
      </c>
      <c r="E36" s="74">
        <v>3</v>
      </c>
      <c r="F36" s="74">
        <v>1</v>
      </c>
      <c r="G36" s="75">
        <v>0.6</v>
      </c>
    </row>
    <row r="37" spans="1:7" x14ac:dyDescent="0.15">
      <c r="A37" s="74" t="s">
        <v>72</v>
      </c>
      <c r="B37" s="74" t="s">
        <v>50</v>
      </c>
      <c r="C37" s="74">
        <v>21</v>
      </c>
      <c r="D37" s="74">
        <v>15</v>
      </c>
      <c r="E37" s="74">
        <v>11</v>
      </c>
      <c r="F37" s="74">
        <v>0</v>
      </c>
      <c r="G37" s="75">
        <v>0.91666666666666663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présentation_lic. pro</vt:lpstr>
      <vt:lpstr>tableau récapitulatif_lic. pro</vt:lpstr>
      <vt:lpstr>répertoire des emplois_lic. pro</vt:lpstr>
      <vt:lpstr>base 1</vt:lpstr>
      <vt:lpstr>base 2</vt:lpstr>
      <vt:lpstr>'présentation_lic. pro'!Zone_d_impression</vt:lpstr>
      <vt:lpstr>'tableau récapitulatif_lic. pro'!Zone_d_impression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GUICHARD</dc:creator>
  <cp:lastModifiedBy>cécilia véjux</cp:lastModifiedBy>
  <dcterms:created xsi:type="dcterms:W3CDTF">2022-07-22T07:09:49Z</dcterms:created>
  <dcterms:modified xsi:type="dcterms:W3CDTF">2023-10-04T14:37:22Z</dcterms:modified>
</cp:coreProperties>
</file>